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a5gdstv\oai-work\oai\archivos modificados\Nominas\septiembre2022-Marzo2023\temporales\marzo-2023\"/>
    </mc:Choice>
  </mc:AlternateContent>
  <xr:revisionPtr revIDLastSave="0" documentId="13_ncr:1_{59564654-8F14-4072-AC80-50D75885FD08}" xr6:coauthVersionLast="47" xr6:coauthVersionMax="47" xr10:uidLastSave="{00000000-0000-0000-0000-000000000000}"/>
  <bookViews>
    <workbookView xWindow="-90" yWindow="-90" windowWidth="19380" windowHeight="11580" tabRatio="843" xr2:uid="{00000000-000D-0000-FFFF-FFFF00000000}"/>
  </bookViews>
  <sheets>
    <sheet name="TEMPORALES MARZO 2023" sheetId="29" r:id="rId1"/>
  </sheets>
  <definedNames>
    <definedName name="_xlnm._FilterDatabase" localSheetId="0" hidden="1">'TEMPORALES MARZO 2023'!$B$16:$Q$36</definedName>
    <definedName name="_xlnm.Print_Area" localSheetId="0">'TEMPORALES MARZO 2023'!$A$1:$Q$65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6" i="29" l="1"/>
  <c r="Q37" i="29" s="1"/>
  <c r="P36" i="29"/>
</calcChain>
</file>

<file path=xl/sharedStrings.xml><?xml version="1.0" encoding="utf-8"?>
<sst xmlns="http://schemas.openxmlformats.org/spreadsheetml/2006/main" count="124" uniqueCount="61">
  <si>
    <t>Otros Ing.</t>
  </si>
  <si>
    <t>Total Ing.</t>
  </si>
  <si>
    <t>AFP</t>
  </si>
  <si>
    <t>ISR</t>
  </si>
  <si>
    <t>SFS</t>
  </si>
  <si>
    <t>Otros Desc.</t>
  </si>
  <si>
    <t>Total Desc.</t>
  </si>
  <si>
    <t>REPORTE DE NOMINA</t>
  </si>
  <si>
    <t>DIRECCION</t>
  </si>
  <si>
    <t>GENERO</t>
  </si>
  <si>
    <t>ANGELA MARIA MEDINA MEDINA</t>
  </si>
  <si>
    <t>ELEDIN ESPANDER BURGOS RODRIGUEZ</t>
  </si>
  <si>
    <t>GLADYS MARIBEL REYES MORILLO</t>
  </si>
  <si>
    <t>LAURENI MICHEL ALCANTARA MEJIA</t>
  </si>
  <si>
    <t>LUZ MARIA MONTERO PANIAGUA</t>
  </si>
  <si>
    <t>RAIMELIS TATIANA CASTILLO CABRAL</t>
  </si>
  <si>
    <t xml:space="preserve"> </t>
  </si>
  <si>
    <t>No.</t>
  </si>
  <si>
    <t>TOTAL GENERAL</t>
  </si>
  <si>
    <t>FUNCION</t>
  </si>
  <si>
    <t>Nombre</t>
  </si>
  <si>
    <t>STATUS</t>
  </si>
  <si>
    <t>Ingreso Bruto</t>
  </si>
  <si>
    <t>Neto</t>
  </si>
  <si>
    <t>NELSON EMMANUEL FELIZ MORENO</t>
  </si>
  <si>
    <t>SCARLETTE PEÑA RUIZ</t>
  </si>
  <si>
    <t>AUTORIDAD PORTUARIA DOMINICANA</t>
  </si>
  <si>
    <t>ARCHIVISTA</t>
  </si>
  <si>
    <t>TECNICO DE ARCHIVO</t>
  </si>
  <si>
    <t>TEMPORARES</t>
  </si>
  <si>
    <t>FEMENINA</t>
  </si>
  <si>
    <t>MASCULINO</t>
  </si>
  <si>
    <t>CAPITULO:  0201     SUBCAPTULO: 0     DAF:01     UE:001     PROGRAMA: 11     SUBPROGRAMA: 02     PROYECTO: 0     ACTIVIDAD:0001     CUENTA: 2.1.1.2.08    FONDO:0030</t>
  </si>
  <si>
    <t>MONICA CORREA</t>
  </si>
  <si>
    <t>AUXILIAR ARCHIVO</t>
  </si>
  <si>
    <t>DIRECCION DE TECNOLOGIA DE LA INFORMACION Y COMUNICACION</t>
  </si>
  <si>
    <t>ROSSY ELIANNY ALMANZAR GONZALEZ</t>
  </si>
  <si>
    <t>ANALISTA PROYECTOS</t>
  </si>
  <si>
    <t>ANGEL DAVID RAMIREZ TEJADA</t>
  </si>
  <si>
    <t>DIRECCION DE RECURSOS HUMANOS</t>
  </si>
  <si>
    <t>AUXILIAR</t>
  </si>
  <si>
    <t>WILSON DAVID PEREZ BETANCES</t>
  </si>
  <si>
    <t>DIRECCION FINANCIERA</t>
  </si>
  <si>
    <t>FRANCISCO PAOLO TEZANOS QUERULO</t>
  </si>
  <si>
    <t>DIRECCION DE INGENIERIA</t>
  </si>
  <si>
    <t>INGENIERO</t>
  </si>
  <si>
    <t>JUAN CARLOS VENTURA</t>
  </si>
  <si>
    <t>JULIAN ROOSEVELT MORES GARCIA</t>
  </si>
  <si>
    <t>ROBINSON MARIO SOTO DE LOS SANTOS</t>
  </si>
  <si>
    <t>DIRECCION DE OPERACIONES</t>
  </si>
  <si>
    <t>CARMEN ARELYS ARAUJO FERREIRA DE UB</t>
  </si>
  <si>
    <t>DIVISION DE SERVICIOS GENERALES</t>
  </si>
  <si>
    <t>LUZ BERNARDA BRITO MORILLO</t>
  </si>
  <si>
    <t>DIRECCION DE LOGISTICA</t>
  </si>
  <si>
    <t>CARLOS ALEXANDER FELIX SANTANA</t>
  </si>
  <si>
    <t>DIRECCION JURIDICA</t>
  </si>
  <si>
    <t>Fecha de Inicio</t>
  </si>
  <si>
    <t>Fecha de Finalización</t>
  </si>
  <si>
    <t>ERIKSON VICENTE DE JESUS MIESES DEV</t>
  </si>
  <si>
    <t>ANALISTA SISTEMA</t>
  </si>
  <si>
    <t>CONCEPTO PAGO SUELDO 000034 - EMPLEADOS TEMPORALES CORRESPONDIENTE AL MES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</si>
</sst>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C0A]#,##0.00;\-#,##0.00"/>
  </numFmts>
  <fonts count="13" x14ac:knownFonts="1">
    <font>
      <sz val="10"/>
      <name val="Arial"/>
      <family val="2"/>
    </font>
    <font>
      <sz val="8"/>
      <name val="Times New Roman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Bookman Old Style"/>
      <family val="1"/>
    </font>
    <font>
      <sz val="10"/>
      <name val="Times New Roman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Bookman Old Style"/>
      <family val="1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6" fillId="0" borderId="0" xfId="0" applyFont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8" fillId="0" borderId="1" xfId="0" applyFont="1" applyBorder="1"/>
    <xf numFmtId="4" fontId="8" fillId="0" borderId="1" xfId="0" applyNumberFormat="1" applyFont="1" applyBorder="1"/>
    <xf numFmtId="43" fontId="8" fillId="0" borderId="1" xfId="1" applyFont="1" applyBorder="1"/>
    <xf numFmtId="4" fontId="6" fillId="0" borderId="0" xfId="0" applyNumberFormat="1" applyFont="1"/>
    <xf numFmtId="4" fontId="10" fillId="0" borderId="0" xfId="0" applyNumberFormat="1" applyFont="1"/>
    <xf numFmtId="0" fontId="0" fillId="2" borderId="0" xfId="0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43" fontId="1" fillId="0" borderId="0" xfId="1" applyFont="1" applyAlignment="1">
      <alignment vertical="center"/>
    </xf>
    <xf numFmtId="43" fontId="0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43" fontId="11" fillId="3" borderId="3" xfId="1" applyFont="1" applyFill="1" applyBorder="1"/>
    <xf numFmtId="0" fontId="11" fillId="0" borderId="0" xfId="0" applyFont="1"/>
    <xf numFmtId="0" fontId="11" fillId="3" borderId="3" xfId="0" applyFont="1" applyFill="1" applyBorder="1" applyAlignment="1">
      <alignment horizontal="center"/>
    </xf>
    <xf numFmtId="0" fontId="6" fillId="0" borderId="1" xfId="0" applyFont="1" applyBorder="1"/>
    <xf numFmtId="4" fontId="6" fillId="0" borderId="1" xfId="0" applyNumberFormat="1" applyFont="1" applyBorder="1"/>
    <xf numFmtId="0" fontId="9" fillId="0" borderId="1" xfId="0" applyFont="1" applyBorder="1" applyAlignment="1">
      <alignment horizontal="left"/>
    </xf>
    <xf numFmtId="43" fontId="6" fillId="0" borderId="1" xfId="0" applyNumberFormat="1" applyFont="1" applyBorder="1"/>
    <xf numFmtId="14" fontId="8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43" fontId="1" fillId="0" borderId="0" xfId="1" applyFont="1" applyAlignment="1">
      <alignment horizontal="center" vertical="center"/>
    </xf>
    <xf numFmtId="43" fontId="11" fillId="3" borderId="3" xfId="1" applyFont="1" applyFill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43" fontId="8" fillId="0" borderId="1" xfId="1" applyFont="1" applyBorder="1" applyAlignment="1">
      <alignment horizontal="center"/>
    </xf>
    <xf numFmtId="43" fontId="8" fillId="2" borderId="1" xfId="1" applyFont="1" applyFill="1" applyBorder="1"/>
    <xf numFmtId="43" fontId="8" fillId="2" borderId="1" xfId="1" applyFont="1" applyFill="1" applyBorder="1" applyAlignment="1">
      <alignment horizontal="center"/>
    </xf>
    <xf numFmtId="4" fontId="8" fillId="2" borderId="1" xfId="0" applyNumberFormat="1" applyFont="1" applyFill="1" applyBorder="1"/>
    <xf numFmtId="43" fontId="10" fillId="0" borderId="1" xfId="0" applyNumberFormat="1" applyFont="1" applyBorder="1"/>
    <xf numFmtId="43" fontId="11" fillId="3" borderId="4" xfId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2" borderId="1" xfId="0" applyFont="1" applyFill="1" applyBorder="1"/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 vertical="center"/>
    </xf>
    <xf numFmtId="43" fontId="8" fillId="2" borderId="1" xfId="0" applyNumberFormat="1" applyFont="1" applyFill="1" applyBorder="1" applyAlignment="1">
      <alignment horizontal="center"/>
    </xf>
    <xf numFmtId="43" fontId="8" fillId="2" borderId="1" xfId="0" applyNumberFormat="1" applyFont="1" applyFill="1" applyBorder="1"/>
    <xf numFmtId="0" fontId="8" fillId="0" borderId="0" xfId="0" applyFont="1"/>
    <xf numFmtId="0" fontId="0" fillId="2" borderId="0" xfId="0" applyFill="1" applyAlignment="1">
      <alignment horizontal="right"/>
    </xf>
    <xf numFmtId="43" fontId="1" fillId="0" borderId="0" xfId="1" applyFont="1" applyAlignment="1">
      <alignment horizontal="right" vertical="center"/>
    </xf>
    <xf numFmtId="43" fontId="11" fillId="3" borderId="3" xfId="1" applyFont="1" applyFill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3" fontId="8" fillId="2" borderId="1" xfId="1" applyFont="1" applyFill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10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0" fontId="7" fillId="2" borderId="0" xfId="0" applyFont="1" applyFill="1" applyAlignment="1">
      <alignment horizontal="right"/>
    </xf>
    <xf numFmtId="43" fontId="8" fillId="0" borderId="1" xfId="1" applyFont="1" applyBorder="1" applyAlignment="1">
      <alignment horizontal="right"/>
    </xf>
    <xf numFmtId="164" fontId="12" fillId="2" borderId="5" xfId="0" applyNumberFormat="1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996950</xdr:colOff>
      <xdr:row>2</xdr:row>
      <xdr:rowOff>107950</xdr:rowOff>
    </xdr:from>
    <xdr:to>
      <xdr:col>6</xdr:col>
      <xdr:colOff>1035752</xdr:colOff>
      <xdr:row>8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9030598-5E01-47B1-A844-68204D8CE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86950" y="488950"/>
          <a:ext cx="1213552" cy="1044575"/>
        </a:xfrm>
        <a:prstGeom prst="rect">
          <a:avLst/>
        </a:prstGeom>
      </xdr:spPr>
    </xdr:pic>
    <xdr:clientData/>
  </xdr:twoCellAnchor>
  <xdr:twoCellAnchor editAs="oneCell">
    <xdr:from>
      <xdr:col>3</xdr:col>
      <xdr:colOff>504825</xdr:colOff>
      <xdr:row>37</xdr:row>
      <xdr:rowOff>133350</xdr:rowOff>
    </xdr:from>
    <xdr:to>
      <xdr:col>10</xdr:col>
      <xdr:colOff>981075</xdr:colOff>
      <xdr:row>48</xdr:row>
      <xdr:rowOff>124450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DFBF0EF-C8C1-4166-9F4B-1694054FD0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0125" y="6794500"/>
          <a:ext cx="8890000" cy="180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5"/>
  <sheetViews>
    <sheetView tabSelected="1" view="pageBreakPreview" topLeftCell="D32" zoomScaleNormal="100" zoomScaleSheetLayoutView="100" workbookViewId="0">
      <selection activeCell="D50" sqref="D50"/>
    </sheetView>
  </sheetViews>
  <sheetFormatPr defaultColWidth="115" defaultRowHeight="13" x14ac:dyDescent="0.6"/>
  <cols>
    <col min="1" max="1" width="5" style="41" customWidth="1"/>
    <col min="2" max="2" width="38.7265625" style="2" customWidth="1"/>
    <col min="3" max="3" width="54.26953125" style="2" bestFit="1" customWidth="1"/>
    <col min="4" max="4" width="17.7265625" style="2" bestFit="1" customWidth="1"/>
    <col min="5" max="6" width="17.7265625" style="41" customWidth="1"/>
    <col min="7" max="7" width="17.7265625" style="28" customWidth="1"/>
    <col min="8" max="8" width="22.86328125" style="28" customWidth="1"/>
    <col min="9" max="9" width="14.26953125" style="2" bestFit="1" customWidth="1"/>
    <col min="10" max="10" width="12.40625" style="2" customWidth="1"/>
    <col min="11" max="11" width="14.86328125" style="55" customWidth="1"/>
    <col min="12" max="12" width="12.40625" style="8" customWidth="1"/>
    <col min="13" max="13" width="12.54296875" style="32" customWidth="1"/>
    <col min="14" max="14" width="11.86328125" style="2" customWidth="1"/>
    <col min="15" max="15" width="14.54296875" style="60" customWidth="1"/>
    <col min="16" max="16" width="14.40625" style="41" customWidth="1"/>
    <col min="17" max="17" width="15" style="2" customWidth="1"/>
    <col min="18" max="19" width="7.7265625" style="2" customWidth="1"/>
    <col min="20" max="16384" width="115" style="2"/>
  </cols>
  <sheetData>
    <row r="1" spans="1:19" x14ac:dyDescent="0.6">
      <c r="B1" s="1"/>
      <c r="C1" s="1"/>
      <c r="D1" s="1"/>
      <c r="E1" s="10"/>
      <c r="F1" s="10"/>
      <c r="G1" s="10"/>
      <c r="H1" s="10"/>
      <c r="I1" s="1"/>
      <c r="J1" s="1"/>
      <c r="K1" s="48"/>
      <c r="L1" s="1"/>
      <c r="M1" s="10"/>
      <c r="N1" s="1"/>
      <c r="O1" s="48"/>
      <c r="P1" s="10"/>
      <c r="Q1" s="1"/>
    </row>
    <row r="2" spans="1:19" x14ac:dyDescent="0.6">
      <c r="B2" s="1"/>
      <c r="C2" s="1"/>
      <c r="D2" s="1"/>
      <c r="E2" s="10"/>
      <c r="F2" s="10"/>
      <c r="G2" s="10"/>
      <c r="H2" s="10"/>
      <c r="I2" s="1"/>
      <c r="J2" s="1"/>
      <c r="K2" s="48"/>
      <c r="L2" s="1"/>
      <c r="M2" s="10"/>
      <c r="N2" s="1"/>
      <c r="O2" s="48"/>
      <c r="P2" s="10"/>
      <c r="Q2" s="1"/>
    </row>
    <row r="3" spans="1:19" x14ac:dyDescent="0.6">
      <c r="B3" s="1"/>
      <c r="C3" s="1"/>
      <c r="D3" s="1"/>
      <c r="E3" s="10"/>
      <c r="F3" s="10"/>
      <c r="G3" s="10"/>
      <c r="H3" s="10"/>
      <c r="I3" s="1"/>
      <c r="J3" s="1"/>
      <c r="K3" s="48"/>
      <c r="L3" s="1"/>
      <c r="M3" s="10"/>
      <c r="N3" s="1"/>
      <c r="O3" s="48"/>
      <c r="P3" s="10"/>
      <c r="Q3" s="1"/>
    </row>
    <row r="4" spans="1:19" x14ac:dyDescent="0.6">
      <c r="B4" s="1"/>
      <c r="C4" s="1"/>
      <c r="D4" s="1"/>
      <c r="E4" s="10"/>
      <c r="F4" s="10"/>
      <c r="G4" s="10"/>
      <c r="H4" s="10"/>
      <c r="I4" s="1"/>
      <c r="J4" s="1"/>
      <c r="K4" s="48"/>
      <c r="L4" s="1"/>
      <c r="M4" s="10"/>
      <c r="N4" s="1"/>
      <c r="O4" s="48"/>
      <c r="P4" s="10"/>
      <c r="Q4" s="1"/>
    </row>
    <row r="5" spans="1:19" x14ac:dyDescent="0.6">
      <c r="B5" s="1"/>
      <c r="C5" s="1"/>
      <c r="D5" s="1"/>
      <c r="E5" s="10"/>
      <c r="F5" s="10"/>
      <c r="G5" s="10"/>
      <c r="H5" s="10"/>
      <c r="I5" s="1"/>
      <c r="J5" s="1"/>
      <c r="K5" s="48"/>
      <c r="L5" s="1"/>
      <c r="M5" s="10"/>
      <c r="N5" s="1"/>
      <c r="O5" s="48"/>
      <c r="P5" s="10"/>
      <c r="Q5" s="1"/>
    </row>
    <row r="6" spans="1:19" x14ac:dyDescent="0.6">
      <c r="B6" s="1"/>
      <c r="C6" s="1"/>
      <c r="D6" s="1"/>
      <c r="E6" s="10"/>
      <c r="F6" s="10"/>
      <c r="G6" s="10"/>
      <c r="H6" s="10"/>
      <c r="I6" s="1"/>
      <c r="J6" s="1"/>
      <c r="K6" s="48"/>
      <c r="L6" s="1"/>
      <c r="M6" s="10"/>
      <c r="N6" s="1"/>
      <c r="O6" s="48"/>
      <c r="P6" s="10"/>
      <c r="Q6" s="1"/>
    </row>
    <row r="7" spans="1:19" x14ac:dyDescent="0.6">
      <c r="B7" s="1"/>
      <c r="C7" s="1"/>
      <c r="D7" s="1"/>
      <c r="E7" s="10"/>
      <c r="F7" s="10"/>
      <c r="G7" s="10"/>
      <c r="H7" s="10"/>
      <c r="I7" s="1"/>
      <c r="J7" s="1"/>
      <c r="K7" s="48"/>
      <c r="L7" s="1"/>
      <c r="M7" s="10"/>
      <c r="N7" s="1"/>
      <c r="O7" s="48"/>
      <c r="P7" s="10"/>
      <c r="Q7" s="1"/>
    </row>
    <row r="8" spans="1:19" x14ac:dyDescent="0.6">
      <c r="B8" s="1"/>
      <c r="C8" s="1"/>
      <c r="D8" s="1"/>
      <c r="E8" s="10"/>
      <c r="F8" s="10"/>
      <c r="G8" s="10"/>
      <c r="H8" s="10"/>
      <c r="I8" s="1"/>
      <c r="J8" s="1"/>
      <c r="K8" s="48"/>
      <c r="L8" s="1"/>
      <c r="M8" s="10"/>
      <c r="N8" s="1"/>
      <c r="O8" s="48"/>
      <c r="P8" s="10"/>
      <c r="Q8" s="1"/>
    </row>
    <row r="9" spans="1:19" x14ac:dyDescent="0.6">
      <c r="B9" s="1"/>
      <c r="C9" s="1"/>
      <c r="D9" s="1"/>
      <c r="E9" s="10"/>
      <c r="F9" s="10"/>
      <c r="G9" s="10"/>
      <c r="H9" s="10"/>
      <c r="I9" s="1"/>
      <c r="J9" s="1"/>
      <c r="K9" s="48"/>
      <c r="L9" s="1"/>
      <c r="M9" s="10"/>
      <c r="N9" s="1"/>
      <c r="O9" s="48"/>
      <c r="P9" s="10"/>
      <c r="Q9" s="1"/>
    </row>
    <row r="10" spans="1:19" ht="15.5" x14ac:dyDescent="0.6">
      <c r="A10" s="65" t="s">
        <v>26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3"/>
      <c r="S10" s="63"/>
    </row>
    <row r="11" spans="1:19" ht="13.25" x14ac:dyDescent="0.65">
      <c r="B11" s="10"/>
      <c r="C11" s="3"/>
      <c r="D11" s="3"/>
      <c r="E11" s="4"/>
      <c r="F11" s="4"/>
      <c r="G11" s="4"/>
      <c r="H11" s="4"/>
      <c r="I11" s="3"/>
      <c r="J11" s="3"/>
      <c r="K11" s="48"/>
      <c r="L11" s="3"/>
      <c r="M11" s="10"/>
      <c r="N11" s="3"/>
      <c r="O11" s="56"/>
      <c r="P11" s="10"/>
      <c r="Q11" s="1"/>
    </row>
    <row r="12" spans="1:19" s="11" customFormat="1" ht="21.75" customHeight="1" x14ac:dyDescent="0.6">
      <c r="A12" s="65" t="s">
        <v>7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</row>
    <row r="13" spans="1:19" s="11" customFormat="1" ht="26.25" customHeight="1" x14ac:dyDescent="0.6">
      <c r="A13" s="66" t="s">
        <v>60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</row>
    <row r="14" spans="1:19" s="11" customFormat="1" ht="10.5" customHeight="1" x14ac:dyDescent="0.6">
      <c r="A14" s="12"/>
      <c r="B14" s="13"/>
      <c r="C14" s="13"/>
      <c r="D14" s="14"/>
      <c r="E14" s="62"/>
      <c r="F14" s="62"/>
      <c r="G14" s="15"/>
      <c r="H14" s="15"/>
      <c r="I14" s="16"/>
      <c r="J14" s="16"/>
      <c r="K14" s="49"/>
      <c r="L14" s="17"/>
      <c r="M14" s="29"/>
      <c r="N14" s="17"/>
      <c r="O14" s="49"/>
      <c r="P14" s="29"/>
      <c r="Q14" s="17"/>
    </row>
    <row r="15" spans="1:19" s="18" customFormat="1" ht="18" customHeight="1" thickBot="1" x14ac:dyDescent="0.75">
      <c r="A15" s="67" t="s">
        <v>32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1:19" s="20" customFormat="1" ht="18.75" customHeight="1" x14ac:dyDescent="0.75">
      <c r="A16" s="43" t="s">
        <v>17</v>
      </c>
      <c r="B16" s="21" t="s">
        <v>20</v>
      </c>
      <c r="C16" s="44" t="s">
        <v>8</v>
      </c>
      <c r="D16" s="21" t="s">
        <v>19</v>
      </c>
      <c r="E16" s="21" t="s">
        <v>21</v>
      </c>
      <c r="F16" s="21" t="s">
        <v>9</v>
      </c>
      <c r="G16" s="21" t="s">
        <v>56</v>
      </c>
      <c r="H16" s="21" t="s">
        <v>57</v>
      </c>
      <c r="I16" s="19" t="s">
        <v>22</v>
      </c>
      <c r="J16" s="19" t="s">
        <v>0</v>
      </c>
      <c r="K16" s="50" t="s">
        <v>1</v>
      </c>
      <c r="L16" s="30" t="s">
        <v>2</v>
      </c>
      <c r="M16" s="30" t="s">
        <v>3</v>
      </c>
      <c r="N16" s="19" t="s">
        <v>4</v>
      </c>
      <c r="O16" s="50" t="s">
        <v>5</v>
      </c>
      <c r="P16" s="30" t="s">
        <v>6</v>
      </c>
      <c r="Q16" s="39" t="s">
        <v>23</v>
      </c>
    </row>
    <row r="17" spans="1:17" ht="13.5" x14ac:dyDescent="0.7">
      <c r="A17" s="40">
        <v>1</v>
      </c>
      <c r="B17" s="5" t="s">
        <v>46</v>
      </c>
      <c r="C17" s="5" t="s">
        <v>44</v>
      </c>
      <c r="D17" s="5" t="s">
        <v>45</v>
      </c>
      <c r="E17" s="26" t="s">
        <v>29</v>
      </c>
      <c r="F17" s="26" t="s">
        <v>31</v>
      </c>
      <c r="G17" s="26">
        <v>44835</v>
      </c>
      <c r="H17" s="26">
        <v>45200</v>
      </c>
      <c r="I17" s="7">
        <v>100000</v>
      </c>
      <c r="J17" s="7">
        <v>0</v>
      </c>
      <c r="K17" s="51">
        <v>100000</v>
      </c>
      <c r="L17" s="6">
        <v>2870</v>
      </c>
      <c r="M17" s="34">
        <v>12105.37</v>
      </c>
      <c r="N17" s="7">
        <v>3040</v>
      </c>
      <c r="O17" s="57">
        <v>25</v>
      </c>
      <c r="P17" s="34">
        <v>18040.37</v>
      </c>
      <c r="Q17" s="7">
        <v>81959.63</v>
      </c>
    </row>
    <row r="18" spans="1:17" ht="13.5" x14ac:dyDescent="0.7">
      <c r="A18" s="40">
        <v>2</v>
      </c>
      <c r="B18" s="5" t="s">
        <v>43</v>
      </c>
      <c r="C18" s="5" t="s">
        <v>44</v>
      </c>
      <c r="D18" s="5" t="s">
        <v>45</v>
      </c>
      <c r="E18" s="26" t="s">
        <v>29</v>
      </c>
      <c r="F18" s="26" t="s">
        <v>31</v>
      </c>
      <c r="G18" s="26">
        <v>44835</v>
      </c>
      <c r="H18" s="26">
        <v>45200</v>
      </c>
      <c r="I18" s="7">
        <v>85000</v>
      </c>
      <c r="J18" s="7">
        <v>0</v>
      </c>
      <c r="K18" s="51">
        <v>85000</v>
      </c>
      <c r="L18" s="6">
        <v>2439.5</v>
      </c>
      <c r="M18" s="34">
        <v>8576.99</v>
      </c>
      <c r="N18" s="7">
        <v>2584</v>
      </c>
      <c r="O18" s="57">
        <v>25</v>
      </c>
      <c r="P18" s="34">
        <v>13625.49</v>
      </c>
      <c r="Q18" s="7">
        <v>71374.509999999995</v>
      </c>
    </row>
    <row r="19" spans="1:17" ht="13.5" x14ac:dyDescent="0.7">
      <c r="A19" s="40">
        <v>3</v>
      </c>
      <c r="B19" s="5" t="s">
        <v>47</v>
      </c>
      <c r="C19" s="5" t="s">
        <v>44</v>
      </c>
      <c r="D19" s="5" t="s">
        <v>45</v>
      </c>
      <c r="E19" s="26" t="s">
        <v>29</v>
      </c>
      <c r="F19" s="26" t="s">
        <v>31</v>
      </c>
      <c r="G19" s="26">
        <v>44835</v>
      </c>
      <c r="H19" s="26">
        <v>45200</v>
      </c>
      <c r="I19" s="7">
        <v>85000</v>
      </c>
      <c r="J19" s="7">
        <v>0</v>
      </c>
      <c r="K19" s="51">
        <v>85000</v>
      </c>
      <c r="L19" s="6">
        <v>2439.5</v>
      </c>
      <c r="M19" s="34">
        <v>8576.99</v>
      </c>
      <c r="N19" s="7">
        <v>2584</v>
      </c>
      <c r="O19" s="57">
        <v>25</v>
      </c>
      <c r="P19" s="34">
        <v>13625.49</v>
      </c>
      <c r="Q19" s="7">
        <v>71374.509999999995</v>
      </c>
    </row>
    <row r="20" spans="1:17" ht="13.5" x14ac:dyDescent="0.7">
      <c r="A20" s="40">
        <v>4</v>
      </c>
      <c r="B20" s="5" t="s">
        <v>36</v>
      </c>
      <c r="C20" s="5" t="s">
        <v>35</v>
      </c>
      <c r="D20" s="5" t="s">
        <v>37</v>
      </c>
      <c r="E20" s="26" t="s">
        <v>29</v>
      </c>
      <c r="F20" s="26" t="s">
        <v>30</v>
      </c>
      <c r="G20" s="26">
        <v>44774</v>
      </c>
      <c r="H20" s="26">
        <v>45139</v>
      </c>
      <c r="I20" s="7">
        <v>80000</v>
      </c>
      <c r="J20" s="7">
        <v>0</v>
      </c>
      <c r="K20" s="51">
        <v>80000</v>
      </c>
      <c r="L20" s="6">
        <v>2296</v>
      </c>
      <c r="M20" s="34">
        <v>7400.87</v>
      </c>
      <c r="N20" s="7">
        <v>2432</v>
      </c>
      <c r="O20" s="57">
        <v>2025</v>
      </c>
      <c r="P20" s="34">
        <v>14153.87</v>
      </c>
      <c r="Q20" s="7">
        <v>65846.13</v>
      </c>
    </row>
    <row r="21" spans="1:17" ht="13.5" x14ac:dyDescent="0.7">
      <c r="A21" s="40">
        <v>5</v>
      </c>
      <c r="B21" s="5" t="s">
        <v>50</v>
      </c>
      <c r="C21" s="5" t="s">
        <v>51</v>
      </c>
      <c r="D21" s="5" t="s">
        <v>40</v>
      </c>
      <c r="E21" s="26" t="s">
        <v>29</v>
      </c>
      <c r="F21" s="26" t="s">
        <v>30</v>
      </c>
      <c r="G21" s="26">
        <v>44866</v>
      </c>
      <c r="H21" s="26">
        <v>45231</v>
      </c>
      <c r="I21" s="7">
        <v>30000</v>
      </c>
      <c r="J21" s="7">
        <v>0</v>
      </c>
      <c r="K21" s="51">
        <v>30000</v>
      </c>
      <c r="L21" s="6">
        <v>861</v>
      </c>
      <c r="M21" s="34">
        <v>0</v>
      </c>
      <c r="N21" s="7">
        <v>912</v>
      </c>
      <c r="O21" s="57">
        <v>25</v>
      </c>
      <c r="P21" s="34">
        <v>1798</v>
      </c>
      <c r="Q21" s="7">
        <v>28202</v>
      </c>
    </row>
    <row r="22" spans="1:17" ht="13.5" x14ac:dyDescent="0.7">
      <c r="A22" s="40">
        <v>6</v>
      </c>
      <c r="B22" s="5" t="s">
        <v>52</v>
      </c>
      <c r="C22" s="5" t="s">
        <v>53</v>
      </c>
      <c r="D22" s="5" t="s">
        <v>40</v>
      </c>
      <c r="E22" s="26" t="s">
        <v>29</v>
      </c>
      <c r="F22" s="26" t="s">
        <v>30</v>
      </c>
      <c r="G22" s="26">
        <v>44866</v>
      </c>
      <c r="H22" s="26">
        <v>45231</v>
      </c>
      <c r="I22" s="7">
        <v>30000</v>
      </c>
      <c r="J22" s="7">
        <v>0</v>
      </c>
      <c r="K22" s="51">
        <v>30000</v>
      </c>
      <c r="L22" s="6">
        <v>861</v>
      </c>
      <c r="M22" s="34">
        <v>0</v>
      </c>
      <c r="N22" s="7">
        <v>912</v>
      </c>
      <c r="O22" s="57">
        <v>25</v>
      </c>
      <c r="P22" s="34">
        <v>1798</v>
      </c>
      <c r="Q22" s="7">
        <v>28202</v>
      </c>
    </row>
    <row r="23" spans="1:17" ht="13.5" x14ac:dyDescent="0.7">
      <c r="A23" s="40">
        <v>7</v>
      </c>
      <c r="B23" s="5" t="s">
        <v>12</v>
      </c>
      <c r="C23" s="5" t="s">
        <v>26</v>
      </c>
      <c r="D23" s="5" t="s">
        <v>28</v>
      </c>
      <c r="E23" s="26" t="s">
        <v>29</v>
      </c>
      <c r="F23" s="26" t="s">
        <v>30</v>
      </c>
      <c r="G23" s="26">
        <v>44743</v>
      </c>
      <c r="H23" s="26">
        <v>45108</v>
      </c>
      <c r="I23" s="7">
        <v>23000</v>
      </c>
      <c r="J23" s="7">
        <v>0</v>
      </c>
      <c r="K23" s="51">
        <v>23000</v>
      </c>
      <c r="L23" s="6">
        <v>660.1</v>
      </c>
      <c r="M23" s="34">
        <v>0</v>
      </c>
      <c r="N23" s="7">
        <v>699.2</v>
      </c>
      <c r="O23" s="57">
        <v>2059.13</v>
      </c>
      <c r="P23" s="34">
        <v>3418.43</v>
      </c>
      <c r="Q23" s="7">
        <v>19581.57</v>
      </c>
    </row>
    <row r="24" spans="1:17" ht="13.5" x14ac:dyDescent="0.7">
      <c r="A24" s="40">
        <v>8</v>
      </c>
      <c r="B24" s="5" t="s">
        <v>10</v>
      </c>
      <c r="C24" s="5" t="s">
        <v>26</v>
      </c>
      <c r="D24" s="5" t="s">
        <v>27</v>
      </c>
      <c r="E24" s="26" t="s">
        <v>29</v>
      </c>
      <c r="F24" s="26" t="s">
        <v>30</v>
      </c>
      <c r="G24" s="26">
        <v>44743</v>
      </c>
      <c r="H24" s="26">
        <v>45108</v>
      </c>
      <c r="I24" s="7">
        <v>20000</v>
      </c>
      <c r="J24" s="7">
        <v>0</v>
      </c>
      <c r="K24" s="51">
        <v>20000</v>
      </c>
      <c r="L24" s="6">
        <v>574</v>
      </c>
      <c r="M24" s="34">
        <v>0</v>
      </c>
      <c r="N24" s="7">
        <v>608</v>
      </c>
      <c r="O24" s="57">
        <v>5833.07</v>
      </c>
      <c r="P24" s="34">
        <v>7015.07</v>
      </c>
      <c r="Q24" s="7">
        <v>12984.93</v>
      </c>
    </row>
    <row r="25" spans="1:17" ht="13.5" x14ac:dyDescent="0.7">
      <c r="A25" s="40">
        <v>9</v>
      </c>
      <c r="B25" s="5" t="s">
        <v>11</v>
      </c>
      <c r="C25" s="5" t="s">
        <v>26</v>
      </c>
      <c r="D25" s="5" t="s">
        <v>27</v>
      </c>
      <c r="E25" s="26" t="s">
        <v>29</v>
      </c>
      <c r="F25" s="26" t="s">
        <v>31</v>
      </c>
      <c r="G25" s="26">
        <v>44743</v>
      </c>
      <c r="H25" s="26">
        <v>45108</v>
      </c>
      <c r="I25" s="7">
        <v>20000</v>
      </c>
      <c r="J25" s="7">
        <v>0</v>
      </c>
      <c r="K25" s="51">
        <v>20000</v>
      </c>
      <c r="L25" s="6">
        <v>574</v>
      </c>
      <c r="M25" s="34">
        <v>0</v>
      </c>
      <c r="N25" s="7">
        <v>608</v>
      </c>
      <c r="O25" s="57">
        <v>4268.6400000000003</v>
      </c>
      <c r="P25" s="34">
        <v>5450.64</v>
      </c>
      <c r="Q25" s="7">
        <v>14549.36</v>
      </c>
    </row>
    <row r="26" spans="1:17" ht="13.5" x14ac:dyDescent="0.7">
      <c r="A26" s="40">
        <v>10</v>
      </c>
      <c r="B26" s="5" t="s">
        <v>13</v>
      </c>
      <c r="C26" s="5" t="s">
        <v>26</v>
      </c>
      <c r="D26" s="5" t="s">
        <v>27</v>
      </c>
      <c r="E26" s="26" t="s">
        <v>29</v>
      </c>
      <c r="F26" s="26" t="s">
        <v>30</v>
      </c>
      <c r="G26" s="26">
        <v>44743</v>
      </c>
      <c r="H26" s="26">
        <v>45108</v>
      </c>
      <c r="I26" s="7">
        <v>20000</v>
      </c>
      <c r="J26" s="7">
        <v>0</v>
      </c>
      <c r="K26" s="51">
        <v>20000</v>
      </c>
      <c r="L26" s="6">
        <v>574</v>
      </c>
      <c r="M26" s="34">
        <v>0</v>
      </c>
      <c r="N26" s="7">
        <v>608</v>
      </c>
      <c r="O26" s="57">
        <v>25</v>
      </c>
      <c r="P26" s="34">
        <v>1207</v>
      </c>
      <c r="Q26" s="7">
        <v>18793</v>
      </c>
    </row>
    <row r="27" spans="1:17" ht="13.5" x14ac:dyDescent="0.7">
      <c r="A27" s="40">
        <v>11</v>
      </c>
      <c r="B27" s="5" t="s">
        <v>14</v>
      </c>
      <c r="C27" s="5" t="s">
        <v>26</v>
      </c>
      <c r="D27" s="5" t="s">
        <v>27</v>
      </c>
      <c r="E27" s="26" t="s">
        <v>29</v>
      </c>
      <c r="F27" s="26" t="s">
        <v>30</v>
      </c>
      <c r="G27" s="26">
        <v>44743</v>
      </c>
      <c r="H27" s="26">
        <v>45108</v>
      </c>
      <c r="I27" s="7">
        <v>20000</v>
      </c>
      <c r="J27" s="7">
        <v>0</v>
      </c>
      <c r="K27" s="51">
        <v>20000</v>
      </c>
      <c r="L27" s="6">
        <v>574</v>
      </c>
      <c r="M27" s="34">
        <v>0</v>
      </c>
      <c r="N27" s="7">
        <v>608</v>
      </c>
      <c r="O27" s="57">
        <v>25</v>
      </c>
      <c r="P27" s="34">
        <v>1207</v>
      </c>
      <c r="Q27" s="7">
        <v>18793</v>
      </c>
    </row>
    <row r="28" spans="1:17" ht="13.5" x14ac:dyDescent="0.7">
      <c r="A28" s="40">
        <v>12</v>
      </c>
      <c r="B28" s="5" t="s">
        <v>24</v>
      </c>
      <c r="C28" s="5" t="s">
        <v>26</v>
      </c>
      <c r="D28" s="5" t="s">
        <v>27</v>
      </c>
      <c r="E28" s="26" t="s">
        <v>29</v>
      </c>
      <c r="F28" s="26" t="s">
        <v>31</v>
      </c>
      <c r="G28" s="26">
        <v>44743</v>
      </c>
      <c r="H28" s="26">
        <v>45108</v>
      </c>
      <c r="I28" s="7">
        <v>20000</v>
      </c>
      <c r="J28" s="7">
        <v>0</v>
      </c>
      <c r="K28" s="51">
        <v>20000</v>
      </c>
      <c r="L28" s="6">
        <v>574</v>
      </c>
      <c r="M28" s="34">
        <v>0</v>
      </c>
      <c r="N28" s="7">
        <v>608</v>
      </c>
      <c r="O28" s="57">
        <v>25</v>
      </c>
      <c r="P28" s="34">
        <v>1207</v>
      </c>
      <c r="Q28" s="7">
        <v>18793</v>
      </c>
    </row>
    <row r="29" spans="1:17" ht="13.5" x14ac:dyDescent="0.7">
      <c r="A29" s="40">
        <v>13</v>
      </c>
      <c r="B29" s="5" t="s">
        <v>15</v>
      </c>
      <c r="C29" s="5" t="s">
        <v>26</v>
      </c>
      <c r="D29" s="5" t="s">
        <v>27</v>
      </c>
      <c r="E29" s="26" t="s">
        <v>29</v>
      </c>
      <c r="F29" s="26" t="s">
        <v>30</v>
      </c>
      <c r="G29" s="26">
        <v>44743</v>
      </c>
      <c r="H29" s="26">
        <v>45108</v>
      </c>
      <c r="I29" s="7">
        <v>20000</v>
      </c>
      <c r="J29" s="7">
        <v>0</v>
      </c>
      <c r="K29" s="51">
        <v>20000</v>
      </c>
      <c r="L29" s="6">
        <v>574</v>
      </c>
      <c r="M29" s="34">
        <v>0</v>
      </c>
      <c r="N29" s="7">
        <v>608</v>
      </c>
      <c r="O29" s="57">
        <v>3099.74</v>
      </c>
      <c r="P29" s="34">
        <v>4281.74</v>
      </c>
      <c r="Q29" s="7">
        <v>15718.26</v>
      </c>
    </row>
    <row r="30" spans="1:17" ht="13.5" x14ac:dyDescent="0.7">
      <c r="A30" s="40">
        <v>14</v>
      </c>
      <c r="B30" s="5" t="s">
        <v>25</v>
      </c>
      <c r="C30" s="5" t="s">
        <v>26</v>
      </c>
      <c r="D30" s="5" t="s">
        <v>27</v>
      </c>
      <c r="E30" s="26" t="s">
        <v>29</v>
      </c>
      <c r="F30" s="26" t="s">
        <v>30</v>
      </c>
      <c r="G30" s="26">
        <v>44743</v>
      </c>
      <c r="H30" s="26">
        <v>45108</v>
      </c>
      <c r="I30" s="7">
        <v>20000</v>
      </c>
      <c r="J30" s="7">
        <v>0</v>
      </c>
      <c r="K30" s="51">
        <v>20000</v>
      </c>
      <c r="L30" s="6">
        <v>574</v>
      </c>
      <c r="M30" s="34">
        <v>0</v>
      </c>
      <c r="N30" s="7">
        <v>608</v>
      </c>
      <c r="O30" s="57">
        <v>25</v>
      </c>
      <c r="P30" s="34">
        <v>1207</v>
      </c>
      <c r="Q30" s="7">
        <v>18793</v>
      </c>
    </row>
    <row r="31" spans="1:17" ht="13.5" x14ac:dyDescent="0.7">
      <c r="A31" s="40">
        <v>15</v>
      </c>
      <c r="B31" s="5" t="s">
        <v>33</v>
      </c>
      <c r="C31" s="5" t="s">
        <v>26</v>
      </c>
      <c r="D31" s="5" t="s">
        <v>34</v>
      </c>
      <c r="E31" s="26" t="s">
        <v>29</v>
      </c>
      <c r="F31" s="26" t="s">
        <v>30</v>
      </c>
      <c r="G31" s="26">
        <v>44774</v>
      </c>
      <c r="H31" s="26">
        <v>45139</v>
      </c>
      <c r="I31" s="7">
        <v>20000</v>
      </c>
      <c r="J31" s="7">
        <v>0</v>
      </c>
      <c r="K31" s="51">
        <v>20000</v>
      </c>
      <c r="L31" s="6">
        <v>574</v>
      </c>
      <c r="M31" s="34">
        <v>0</v>
      </c>
      <c r="N31" s="7">
        <v>608</v>
      </c>
      <c r="O31" s="57">
        <v>1333.07</v>
      </c>
      <c r="P31" s="34">
        <v>2515.0700000000002</v>
      </c>
      <c r="Q31" s="7">
        <v>17484.93</v>
      </c>
    </row>
    <row r="32" spans="1:17" ht="13.5" x14ac:dyDescent="0.7">
      <c r="A32" s="40">
        <v>16</v>
      </c>
      <c r="B32" s="5" t="s">
        <v>54</v>
      </c>
      <c r="C32" s="5" t="s">
        <v>55</v>
      </c>
      <c r="D32" s="5" t="s">
        <v>40</v>
      </c>
      <c r="E32" s="26" t="s">
        <v>29</v>
      </c>
      <c r="F32" s="26" t="s">
        <v>31</v>
      </c>
      <c r="G32" s="26">
        <v>44927</v>
      </c>
      <c r="H32" s="26">
        <v>45292</v>
      </c>
      <c r="I32" s="7">
        <v>20000</v>
      </c>
      <c r="J32" s="7">
        <v>0</v>
      </c>
      <c r="K32" s="51">
        <v>20000</v>
      </c>
      <c r="L32" s="6">
        <v>574</v>
      </c>
      <c r="M32" s="34">
        <v>0</v>
      </c>
      <c r="N32" s="7">
        <v>608</v>
      </c>
      <c r="O32" s="57">
        <v>25</v>
      </c>
      <c r="P32" s="34">
        <v>1207</v>
      </c>
      <c r="Q32" s="7">
        <v>18793</v>
      </c>
    </row>
    <row r="33" spans="1:17" ht="13.5" x14ac:dyDescent="0.7">
      <c r="A33" s="40">
        <v>17</v>
      </c>
      <c r="B33" s="5" t="s">
        <v>38</v>
      </c>
      <c r="C33" s="5" t="s">
        <v>39</v>
      </c>
      <c r="D33" s="5" t="s">
        <v>40</v>
      </c>
      <c r="E33" s="26" t="s">
        <v>29</v>
      </c>
      <c r="F33" s="26" t="s">
        <v>31</v>
      </c>
      <c r="G33" s="26">
        <v>44835</v>
      </c>
      <c r="H33" s="26">
        <v>45200</v>
      </c>
      <c r="I33" s="7">
        <v>20000</v>
      </c>
      <c r="J33" s="7">
        <v>0</v>
      </c>
      <c r="K33" s="51">
        <v>20000</v>
      </c>
      <c r="L33" s="6">
        <v>574</v>
      </c>
      <c r="M33" s="34">
        <v>0</v>
      </c>
      <c r="N33" s="7">
        <v>608</v>
      </c>
      <c r="O33" s="57">
        <v>3025</v>
      </c>
      <c r="P33" s="34">
        <v>4207</v>
      </c>
      <c r="Q33" s="7">
        <v>15793</v>
      </c>
    </row>
    <row r="34" spans="1:17" ht="13.5" x14ac:dyDescent="0.7">
      <c r="A34" s="40">
        <v>18</v>
      </c>
      <c r="B34" s="5" t="s">
        <v>41</v>
      </c>
      <c r="C34" s="5" t="s">
        <v>42</v>
      </c>
      <c r="D34" s="5" t="s">
        <v>40</v>
      </c>
      <c r="E34" s="26" t="s">
        <v>29</v>
      </c>
      <c r="F34" s="26" t="s">
        <v>31</v>
      </c>
      <c r="G34" s="26">
        <v>44835</v>
      </c>
      <c r="H34" s="26">
        <v>45200</v>
      </c>
      <c r="I34" s="7">
        <v>20000</v>
      </c>
      <c r="J34" s="7">
        <v>0</v>
      </c>
      <c r="K34" s="51">
        <v>20000</v>
      </c>
      <c r="L34" s="6">
        <v>574</v>
      </c>
      <c r="M34" s="34">
        <v>0</v>
      </c>
      <c r="N34" s="7">
        <v>608</v>
      </c>
      <c r="O34" s="57">
        <v>2025</v>
      </c>
      <c r="P34" s="34">
        <v>3207</v>
      </c>
      <c r="Q34" s="7">
        <v>16793</v>
      </c>
    </row>
    <row r="35" spans="1:17" ht="13.5" x14ac:dyDescent="0.7">
      <c r="A35" s="40">
        <v>19</v>
      </c>
      <c r="B35" s="5" t="s">
        <v>48</v>
      </c>
      <c r="C35" s="5" t="s">
        <v>49</v>
      </c>
      <c r="D35" s="5" t="s">
        <v>40</v>
      </c>
      <c r="E35" s="26" t="s">
        <v>29</v>
      </c>
      <c r="F35" s="26" t="s">
        <v>31</v>
      </c>
      <c r="G35" s="26">
        <v>44835</v>
      </c>
      <c r="H35" s="26">
        <v>45200</v>
      </c>
      <c r="I35" s="7">
        <v>20000</v>
      </c>
      <c r="J35" s="7">
        <v>0</v>
      </c>
      <c r="K35" s="51">
        <v>20000</v>
      </c>
      <c r="L35" s="6">
        <v>574</v>
      </c>
      <c r="M35" s="34">
        <v>0</v>
      </c>
      <c r="N35" s="7">
        <v>608</v>
      </c>
      <c r="O35" s="57">
        <v>25</v>
      </c>
      <c r="P35" s="34">
        <v>1207</v>
      </c>
      <c r="Q35" s="7">
        <v>18793</v>
      </c>
    </row>
    <row r="36" spans="1:17" s="47" customFormat="1" ht="13.5" x14ac:dyDescent="0.7">
      <c r="A36" s="61">
        <v>20</v>
      </c>
      <c r="B36" s="42" t="s">
        <v>58</v>
      </c>
      <c r="C36" s="5" t="s">
        <v>35</v>
      </c>
      <c r="D36" s="5" t="s">
        <v>59</v>
      </c>
      <c r="E36" s="26" t="s">
        <v>29</v>
      </c>
      <c r="F36" s="26" t="s">
        <v>31</v>
      </c>
      <c r="G36" s="26">
        <v>44986</v>
      </c>
      <c r="H36" s="26">
        <v>45352</v>
      </c>
      <c r="I36" s="35">
        <v>55000</v>
      </c>
      <c r="J36" s="42"/>
      <c r="K36" s="52">
        <v>55000</v>
      </c>
      <c r="L36" s="37">
        <v>1578.5</v>
      </c>
      <c r="M36" s="36">
        <v>2559.6799999999998</v>
      </c>
      <c r="N36" s="35">
        <v>1672</v>
      </c>
      <c r="O36" s="58">
        <v>0</v>
      </c>
      <c r="P36" s="45">
        <f>L36+M36+N36</f>
        <v>5810.18</v>
      </c>
      <c r="Q36" s="46">
        <f>K36-L36-M36-N36</f>
        <v>49189.82</v>
      </c>
    </row>
    <row r="37" spans="1:17" ht="13.5" x14ac:dyDescent="0.7">
      <c r="A37" s="40"/>
      <c r="B37" s="24" t="s">
        <v>18</v>
      </c>
      <c r="C37" s="22"/>
      <c r="D37" s="22"/>
      <c r="E37" s="40"/>
      <c r="F37" s="40"/>
      <c r="G37" s="27"/>
      <c r="H37" s="27"/>
      <c r="I37" s="25"/>
      <c r="J37" s="22"/>
      <c r="K37" s="53"/>
      <c r="L37" s="23"/>
      <c r="M37" s="31"/>
      <c r="N37" s="22"/>
      <c r="O37" s="59"/>
      <c r="P37" s="40"/>
      <c r="Q37" s="38">
        <f>SUM(Q17:Q36)</f>
        <v>621811.65</v>
      </c>
    </row>
    <row r="65" spans="9:13" x14ac:dyDescent="0.6">
      <c r="I65" s="64" t="s">
        <v>16</v>
      </c>
      <c r="J65" s="64"/>
      <c r="K65" s="54" t="s">
        <v>16</v>
      </c>
      <c r="L65" s="9"/>
      <c r="M65" s="33"/>
    </row>
  </sheetData>
  <autoFilter ref="B16:Q36" xr:uid="{00000000-0009-0000-0000-000000000000}">
    <sortState xmlns:xlrd2="http://schemas.microsoft.com/office/spreadsheetml/2017/richdata2" ref="B17:Q36">
      <sortCondition descending="1" ref="I16"/>
    </sortState>
  </autoFilter>
  <mergeCells count="5">
    <mergeCell ref="I65:J65"/>
    <mergeCell ref="A12:Q12"/>
    <mergeCell ref="A13:Q13"/>
    <mergeCell ref="A15:Q15"/>
    <mergeCell ref="A10:Q10"/>
  </mergeCells>
  <conditionalFormatting sqref="B1:B9 B11:B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42" orientation="landscape" verticalDpi="0" r:id="rId1"/>
  <colBreaks count="1" manualBreakCount="1"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TEMPORALES MARZO 2023</vt:lpstr>
      <vt:lpstr>'TEMPORALES MARZO 2023'!Print_Area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Sebastian</cp:lastModifiedBy>
  <cp:lastPrinted>2023-03-27T14:44:48Z</cp:lastPrinted>
  <dcterms:created xsi:type="dcterms:W3CDTF">2017-10-11T04:49:31Z</dcterms:created>
  <dcterms:modified xsi:type="dcterms:W3CDTF">2023-05-03T13:49:41Z</dcterms:modified>
</cp:coreProperties>
</file>