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080103\Documents\"/>
    </mc:Choice>
  </mc:AlternateContent>
  <xr:revisionPtr revIDLastSave="0" documentId="8_{A4B742FD-70D7-4EF6-833A-258FDAB022D8}" xr6:coauthVersionLast="47" xr6:coauthVersionMax="47" xr10:uidLastSave="{00000000-0000-0000-0000-000000000000}"/>
  <workbookProtection workbookAlgorithmName="SHA-512" workbookHashValue="9ftcJ2Sa0L89j3hiCQmEF9Z2Tqa126wkZgNvcCFsQ10va0Kj2YHCgXEzzj3F1xDz/uGTPclD9ION7OUZ/jyHzg==" workbookSaltValue="sh7isXapJoFCMfueXNdWZg==" workbookSpinCount="100000" lockStructure="1"/>
  <bookViews>
    <workbookView xWindow="-108" yWindow="-108" windowWidth="23256" windowHeight="12456" xr2:uid="{73D83443-2368-48A7-AC38-BECA546EA40F}"/>
  </bookViews>
  <sheets>
    <sheet name="Hoja1" sheetId="1" r:id="rId1"/>
  </sheets>
  <definedNames>
    <definedName name="_xlnm.Print_Area" localSheetId="0">Hoja1!$A$1:$Q$78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49" i="1"/>
  <c r="C46" i="1"/>
  <c r="C44" i="1"/>
  <c r="C43" i="1"/>
  <c r="C41" i="1"/>
  <c r="C40" i="1"/>
  <c r="C39" i="1"/>
  <c r="C38" i="1"/>
  <c r="C37" i="1"/>
  <c r="C36" i="1"/>
  <c r="C29" i="1"/>
  <c r="C26" i="1"/>
  <c r="C24" i="1"/>
  <c r="C23" i="1"/>
  <c r="C21" i="1"/>
  <c r="C20" i="1"/>
  <c r="C19" i="1"/>
  <c r="C18" i="1"/>
  <c r="C17" i="1"/>
  <c r="C16" i="1"/>
  <c r="G66" i="1"/>
  <c r="E78" i="1"/>
  <c r="Q77" i="1"/>
  <c r="I77" i="1"/>
  <c r="Q76" i="1"/>
  <c r="I76" i="1"/>
  <c r="Q75" i="1"/>
  <c r="I75" i="1"/>
  <c r="Q72" i="1"/>
  <c r="G70" i="1"/>
  <c r="G69" i="1"/>
  <c r="G68" i="1"/>
  <c r="G67" i="1"/>
  <c r="Q66" i="1"/>
  <c r="Q65" i="1"/>
  <c r="G65" i="1"/>
  <c r="Q64" i="1"/>
  <c r="G64" i="1"/>
  <c r="Q62" i="1"/>
  <c r="G62" i="1"/>
  <c r="Q61" i="1"/>
  <c r="G61" i="1"/>
  <c r="Q60" i="1"/>
  <c r="G60" i="1"/>
  <c r="Q57" i="1"/>
  <c r="O57" i="1"/>
  <c r="M57" i="1"/>
  <c r="K57" i="1"/>
  <c r="I57" i="1"/>
  <c r="G57" i="1"/>
  <c r="E57" i="1"/>
  <c r="Q56" i="1"/>
  <c r="O56" i="1"/>
  <c r="M56" i="1"/>
  <c r="K56" i="1"/>
  <c r="I56" i="1"/>
  <c r="G56" i="1"/>
  <c r="E56" i="1"/>
  <c r="Q55" i="1"/>
  <c r="O55" i="1"/>
  <c r="M55" i="1"/>
  <c r="K55" i="1"/>
  <c r="I55" i="1"/>
  <c r="G55" i="1"/>
  <c r="E55" i="1"/>
  <c r="C55" i="1"/>
  <c r="Q54" i="1"/>
  <c r="O54" i="1"/>
  <c r="M54" i="1"/>
  <c r="K54" i="1"/>
  <c r="I54" i="1"/>
  <c r="G54" i="1"/>
  <c r="E54" i="1"/>
  <c r="C54" i="1"/>
  <c r="Q53" i="1"/>
  <c r="O53" i="1"/>
  <c r="M53" i="1"/>
  <c r="K53" i="1"/>
  <c r="I53" i="1"/>
  <c r="G53" i="1"/>
  <c r="E53" i="1"/>
  <c r="C53" i="1"/>
  <c r="Q52" i="1"/>
  <c r="O52" i="1"/>
  <c r="M52" i="1"/>
  <c r="K52" i="1"/>
  <c r="I52" i="1"/>
  <c r="G52" i="1"/>
  <c r="E52" i="1"/>
  <c r="C52" i="1"/>
  <c r="Q51" i="1"/>
  <c r="O51" i="1"/>
  <c r="M51" i="1"/>
  <c r="K51" i="1"/>
  <c r="I51" i="1"/>
  <c r="G51" i="1"/>
  <c r="E51" i="1"/>
  <c r="C51" i="1"/>
  <c r="Q50" i="1"/>
  <c r="O50" i="1"/>
  <c r="M50" i="1"/>
  <c r="K50" i="1"/>
  <c r="I50" i="1"/>
  <c r="G50" i="1"/>
  <c r="E50" i="1"/>
  <c r="C50" i="1"/>
  <c r="Q49" i="1"/>
  <c r="O49" i="1"/>
  <c r="M49" i="1"/>
  <c r="K49" i="1"/>
  <c r="I49" i="1"/>
  <c r="G49" i="1"/>
  <c r="E49" i="1"/>
  <c r="Q48" i="1"/>
  <c r="O48" i="1"/>
  <c r="M48" i="1"/>
  <c r="K48" i="1"/>
  <c r="I48" i="1"/>
  <c r="G48" i="1"/>
  <c r="E48" i="1"/>
  <c r="C48" i="1"/>
  <c r="Q47" i="1"/>
  <c r="O47" i="1"/>
  <c r="M47" i="1"/>
  <c r="K47" i="1"/>
  <c r="I47" i="1"/>
  <c r="G47" i="1"/>
  <c r="E47" i="1"/>
  <c r="C47" i="1"/>
  <c r="Q46" i="1"/>
  <c r="O46" i="1"/>
  <c r="M46" i="1"/>
  <c r="K46" i="1"/>
  <c r="I46" i="1"/>
  <c r="G46" i="1"/>
  <c r="E46" i="1"/>
  <c r="Q45" i="1"/>
  <c r="O45" i="1"/>
  <c r="M45" i="1"/>
  <c r="K45" i="1"/>
  <c r="I45" i="1"/>
  <c r="G45" i="1"/>
  <c r="E45" i="1"/>
  <c r="C45" i="1"/>
  <c r="Q44" i="1"/>
  <c r="O44" i="1"/>
  <c r="M44" i="1"/>
  <c r="K44" i="1"/>
  <c r="I44" i="1"/>
  <c r="G44" i="1"/>
  <c r="E44" i="1"/>
  <c r="Q43" i="1"/>
  <c r="O43" i="1"/>
  <c r="M43" i="1"/>
  <c r="K43" i="1"/>
  <c r="I43" i="1"/>
  <c r="G43" i="1"/>
  <c r="E43" i="1"/>
  <c r="Q42" i="1"/>
  <c r="O42" i="1"/>
  <c r="M42" i="1"/>
  <c r="K42" i="1"/>
  <c r="I42" i="1"/>
  <c r="G42" i="1"/>
  <c r="E42" i="1"/>
  <c r="C42" i="1"/>
  <c r="Q41" i="1"/>
  <c r="O41" i="1"/>
  <c r="M41" i="1"/>
  <c r="K41" i="1"/>
  <c r="I41" i="1"/>
  <c r="G41" i="1"/>
  <c r="E41" i="1"/>
  <c r="Q40" i="1"/>
  <c r="O40" i="1"/>
  <c r="M40" i="1"/>
  <c r="K40" i="1"/>
  <c r="I40" i="1"/>
  <c r="G40" i="1"/>
  <c r="E40" i="1"/>
  <c r="Q39" i="1"/>
  <c r="O39" i="1"/>
  <c r="M39" i="1"/>
  <c r="K39" i="1"/>
  <c r="I39" i="1"/>
  <c r="G39" i="1"/>
  <c r="E39" i="1"/>
  <c r="Q38" i="1"/>
  <c r="O38" i="1"/>
  <c r="M38" i="1"/>
  <c r="K38" i="1"/>
  <c r="I38" i="1"/>
  <c r="G38" i="1"/>
  <c r="E38" i="1"/>
  <c r="Q37" i="1"/>
  <c r="O37" i="1"/>
  <c r="M37" i="1"/>
  <c r="K37" i="1"/>
  <c r="I37" i="1"/>
  <c r="G37" i="1"/>
  <c r="E37" i="1"/>
  <c r="Q36" i="1"/>
  <c r="O36" i="1"/>
  <c r="M36" i="1"/>
  <c r="K36" i="1"/>
  <c r="I36" i="1"/>
  <c r="G36" i="1"/>
  <c r="E36" i="1"/>
  <c r="Q35" i="1"/>
  <c r="O35" i="1"/>
  <c r="M35" i="1"/>
  <c r="K35" i="1"/>
  <c r="I35" i="1"/>
  <c r="G35" i="1"/>
  <c r="E35" i="1"/>
  <c r="C35" i="1"/>
  <c r="Q34" i="1"/>
  <c r="O34" i="1"/>
  <c r="M34" i="1"/>
  <c r="K34" i="1"/>
  <c r="I34" i="1"/>
  <c r="G34" i="1"/>
  <c r="E34" i="1"/>
  <c r="C34" i="1"/>
  <c r="Q33" i="1"/>
  <c r="O33" i="1"/>
  <c r="M33" i="1"/>
  <c r="K33" i="1"/>
  <c r="I33" i="1"/>
  <c r="G33" i="1"/>
  <c r="E33" i="1"/>
  <c r="C33" i="1"/>
  <c r="Q32" i="1"/>
  <c r="O32" i="1"/>
  <c r="M32" i="1"/>
  <c r="K32" i="1"/>
  <c r="I32" i="1"/>
  <c r="G32" i="1"/>
  <c r="E32" i="1"/>
  <c r="C32" i="1"/>
  <c r="Q31" i="1"/>
  <c r="O31" i="1"/>
  <c r="M31" i="1"/>
  <c r="K31" i="1"/>
  <c r="I31" i="1"/>
  <c r="G31" i="1"/>
  <c r="E31" i="1"/>
  <c r="C31" i="1"/>
  <c r="Q30" i="1"/>
  <c r="O30" i="1"/>
  <c r="M30" i="1"/>
  <c r="K30" i="1"/>
  <c r="I30" i="1"/>
  <c r="G30" i="1"/>
  <c r="E30" i="1"/>
  <c r="C30" i="1"/>
  <c r="Q29" i="1"/>
  <c r="O29" i="1"/>
  <c r="M29" i="1"/>
  <c r="K29" i="1"/>
  <c r="I29" i="1"/>
  <c r="G29" i="1"/>
  <c r="E29" i="1"/>
  <c r="Q28" i="1"/>
  <c r="O28" i="1"/>
  <c r="M28" i="1"/>
  <c r="K28" i="1"/>
  <c r="I28" i="1"/>
  <c r="G28" i="1"/>
  <c r="E28" i="1"/>
  <c r="C28" i="1"/>
  <c r="Q27" i="1"/>
  <c r="O27" i="1"/>
  <c r="M27" i="1"/>
  <c r="K27" i="1"/>
  <c r="I27" i="1"/>
  <c r="G27" i="1"/>
  <c r="E27" i="1"/>
  <c r="C27" i="1"/>
  <c r="Q26" i="1"/>
  <c r="O26" i="1"/>
  <c r="M26" i="1"/>
  <c r="K26" i="1"/>
  <c r="I26" i="1"/>
  <c r="G26" i="1"/>
  <c r="E26" i="1"/>
  <c r="Q25" i="1"/>
  <c r="O25" i="1"/>
  <c r="M25" i="1"/>
  <c r="K25" i="1"/>
  <c r="I25" i="1"/>
  <c r="G25" i="1"/>
  <c r="E25" i="1"/>
  <c r="C25" i="1"/>
  <c r="Q24" i="1"/>
  <c r="O24" i="1"/>
  <c r="M24" i="1"/>
  <c r="K24" i="1"/>
  <c r="I24" i="1"/>
  <c r="G24" i="1"/>
  <c r="E24" i="1"/>
  <c r="Q23" i="1"/>
  <c r="O23" i="1"/>
  <c r="M23" i="1"/>
  <c r="K23" i="1"/>
  <c r="I23" i="1"/>
  <c r="G23" i="1"/>
  <c r="E23" i="1"/>
  <c r="Q22" i="1"/>
  <c r="O22" i="1"/>
  <c r="M22" i="1"/>
  <c r="K22" i="1"/>
  <c r="I22" i="1"/>
  <c r="G22" i="1"/>
  <c r="E22" i="1"/>
  <c r="C22" i="1"/>
  <c r="Q21" i="1"/>
  <c r="O21" i="1"/>
  <c r="M21" i="1"/>
  <c r="K21" i="1"/>
  <c r="I21" i="1"/>
  <c r="G21" i="1"/>
  <c r="E21" i="1"/>
  <c r="Q20" i="1"/>
  <c r="O20" i="1"/>
  <c r="M20" i="1"/>
  <c r="K20" i="1"/>
  <c r="I20" i="1"/>
  <c r="G20" i="1"/>
  <c r="E20" i="1"/>
  <c r="Q19" i="1"/>
  <c r="O19" i="1"/>
  <c r="M19" i="1"/>
  <c r="K19" i="1"/>
  <c r="I19" i="1"/>
  <c r="G19" i="1"/>
  <c r="E19" i="1"/>
  <c r="Q18" i="1"/>
  <c r="O18" i="1"/>
  <c r="M18" i="1"/>
  <c r="K18" i="1"/>
  <c r="I18" i="1"/>
  <c r="G18" i="1"/>
  <c r="E18" i="1"/>
  <c r="Q17" i="1"/>
  <c r="O17" i="1"/>
  <c r="M17" i="1"/>
  <c r="K17" i="1"/>
  <c r="I17" i="1"/>
  <c r="G17" i="1"/>
  <c r="E17" i="1"/>
  <c r="Q16" i="1"/>
  <c r="O16" i="1"/>
  <c r="M16" i="1"/>
  <c r="K16" i="1"/>
  <c r="I16" i="1"/>
  <c r="G16" i="1"/>
  <c r="E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Q11" i="1"/>
  <c r="O11" i="1"/>
  <c r="M11" i="1"/>
  <c r="K11" i="1"/>
  <c r="I11" i="1"/>
  <c r="G11" i="1"/>
  <c r="E11" i="1"/>
  <c r="C11" i="1"/>
  <c r="Q10" i="1"/>
  <c r="O10" i="1"/>
  <c r="M10" i="1"/>
  <c r="K10" i="1"/>
  <c r="I10" i="1"/>
  <c r="G10" i="1"/>
  <c r="E10" i="1"/>
  <c r="C10" i="1"/>
</calcChain>
</file>

<file path=xl/sharedStrings.xml><?xml version="1.0" encoding="utf-8"?>
<sst xmlns="http://schemas.openxmlformats.org/spreadsheetml/2006/main" count="83" uniqueCount="54">
  <si>
    <t>AUTORIDAD PORTUARIA DOMINICANA</t>
  </si>
  <si>
    <t>APORDOM</t>
  </si>
  <si>
    <t>POR CADA TM</t>
  </si>
  <si>
    <t>No.</t>
  </si>
  <si>
    <t>EQUIPOS IMPORTACIÓN</t>
  </si>
  <si>
    <t>EQUIPOS EN TRÁNSITO</t>
  </si>
  <si>
    <t>ALMACENAMIENTO</t>
  </si>
  <si>
    <t>SEM</t>
  </si>
  <si>
    <t>AUTOMÓVIL</t>
  </si>
  <si>
    <t>AUTOBÚS</t>
  </si>
  <si>
    <t>EQUIP. PESADO</t>
  </si>
  <si>
    <t>TABLA A</t>
  </si>
  <si>
    <t>TABLA B</t>
  </si>
  <si>
    <t>ANTERIOR</t>
  </si>
  <si>
    <t xml:space="preserve">ACTUAL </t>
  </si>
  <si>
    <t>SERVICIOS DE RECEPCIÓN, PESAJE Y ENTREGA DE CARGA</t>
  </si>
  <si>
    <t>CARGA IMPORTACIÓN EN T.M.</t>
  </si>
  <si>
    <t>CARGA SUELTA</t>
  </si>
  <si>
    <t>PARQUEO EQUIPOS EN IMPORTACIÒN</t>
  </si>
  <si>
    <t>LIVIANO</t>
  </si>
  <si>
    <t>CARGA GRAL. CONTENEDORES</t>
  </si>
  <si>
    <t>GRANEL LÍQUIDO</t>
  </si>
  <si>
    <t>EQUIP.PESADO</t>
  </si>
  <si>
    <t>TABLA "D" SOBRE ALMACENAJE DEL TRÁNSITO INTERNACIONAL</t>
  </si>
  <si>
    <t>CARGOS MÍNIMOS DE IMPORTACIÓN O EL RESULTADO DE LA OPERACIÓN</t>
  </si>
  <si>
    <t>1-  SEMANA CARGA EN CONTENEDORES</t>
  </si>
  <si>
    <t xml:space="preserve">PARQUEO EQUIPOS EN TRÁNSITO </t>
  </si>
  <si>
    <t>1-4 SEM. VEH. LIVIANO, CAMIONETA, MOTO</t>
  </si>
  <si>
    <t>1 - SEMANA CARGA GENERAL DE IMPORTACIÓN</t>
  </si>
  <si>
    <t>1-4 SEM. AUTOBÚS, VANETTES, CAMIONETAS</t>
  </si>
  <si>
    <t>2-4   SEMANA CARGA GENERAL DE IMPORTACIÓN</t>
  </si>
  <si>
    <t>1-4 SEM. EQUIPOS PESADOS, CABEZOTES</t>
  </si>
  <si>
    <t>5-10 SEMANA CARGA GENERAL DE IMPORTACIÓN</t>
  </si>
  <si>
    <t>11 O MAS SEMANAS C. GRAL. DE IMPORTACIÓN</t>
  </si>
  <si>
    <t>TRANS. INTERNACIONAL 1-4 SEM.</t>
  </si>
  <si>
    <t>TRANS. INTERN. MAYOR 4 SEM.</t>
  </si>
  <si>
    <t>CARGA EXP. 30% DEL VALOR CALCULADO EN LA TABLA "A"</t>
  </si>
  <si>
    <t>BASE DECRETO 612-05     /        SEMESTRE VIGENTE</t>
  </si>
  <si>
    <t xml:space="preserve">                                       CARGO MÍNIMO  ALMACENAJE DE EXPORTACIÓN TRAN. INTER.</t>
  </si>
  <si>
    <t xml:space="preserve">     DEL PAGO POR DERECHO A ENTRADA DE VEHÍCULOS A LOS PUERTOS</t>
  </si>
  <si>
    <t>PUERTOS COMERCIALES O DE CARGA</t>
  </si>
  <si>
    <t>PUERTOS TURÍSTICOS</t>
  </si>
  <si>
    <t>i VEHÍCULOS LIVIANOS</t>
  </si>
  <si>
    <t>i</t>
  </si>
  <si>
    <t xml:space="preserve">ii VEHÍCULOS PESADOS </t>
  </si>
  <si>
    <t>ii</t>
  </si>
  <si>
    <t>iii MOTOCICLETAS</t>
  </si>
  <si>
    <t>iii</t>
  </si>
  <si>
    <t xml:space="preserve">Arrendamiento </t>
  </si>
  <si>
    <t>FECHA DE EJECUCIÓN:  01 DE FEBRERO 2025</t>
  </si>
  <si>
    <t>ÍNDICE DICIEMBRE 2024   130.722</t>
  </si>
  <si>
    <t>VARIACIÓN 2.20%</t>
  </si>
  <si>
    <t>FEBRERO - JULIO 2025</t>
  </si>
  <si>
    <t>ARRENDAMIENTO   RD$ 69.21 por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</si>
</sst>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ptos Display"/>
      <family val="1"/>
      <scheme val="major"/>
    </font>
    <font>
      <b/>
      <sz val="9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0" tint="-0.499984740745262"/>
      <name val="Aptos Narrow"/>
      <family val="2"/>
      <scheme val="minor"/>
    </font>
    <font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9" fontId="3" fillId="0" borderId="2" xfId="2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6" borderId="0" xfId="0" applyFill="1" applyAlignment="1">
      <alignment horizontal="left" vertical="top"/>
    </xf>
    <xf numFmtId="4" fontId="8" fillId="0" borderId="9" xfId="0" applyNumberFormat="1" applyFont="1" applyBorder="1" applyAlignment="1">
      <alignment horizontal="center" vertical="top" shrinkToFit="1"/>
    </xf>
    <xf numFmtId="2" fontId="0" fillId="0" borderId="0" xfId="0" applyNumberFormat="1" applyAlignment="1">
      <alignment horizontal="left" vertical="top"/>
    </xf>
    <xf numFmtId="44" fontId="10" fillId="3" borderId="9" xfId="1" applyFont="1" applyFill="1" applyBorder="1" applyAlignment="1">
      <alignment horizontal="center" vertical="top" wrapText="1"/>
    </xf>
    <xf numFmtId="0" fontId="9" fillId="2" borderId="9" xfId="3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10" fillId="0" borderId="9" xfId="1" applyFont="1" applyBorder="1" applyAlignment="1">
      <alignment horizontal="center" vertical="top" wrapText="1"/>
    </xf>
    <xf numFmtId="44" fontId="10" fillId="0" borderId="2" xfId="1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44" fontId="10" fillId="0" borderId="0" xfId="1" applyFont="1" applyBorder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44" fontId="10" fillId="0" borderId="7" xfId="1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0" xfId="0" applyFont="1"/>
    <xf numFmtId="0" fontId="2" fillId="3" borderId="0" xfId="0" applyFont="1" applyFill="1"/>
    <xf numFmtId="2" fontId="2" fillId="3" borderId="0" xfId="0" applyNumberFormat="1" applyFont="1" applyFill="1"/>
    <xf numFmtId="0" fontId="16" fillId="3" borderId="0" xfId="0" applyFont="1" applyFill="1" applyAlignment="1">
      <alignment horizontal="left" vertical="top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 wrapText="1"/>
    </xf>
    <xf numFmtId="0" fontId="11" fillId="0" borderId="9" xfId="3" applyFont="1" applyBorder="1" applyAlignment="1">
      <alignment horizontal="center" vertical="center" wrapText="1"/>
    </xf>
    <xf numFmtId="0" fontId="4" fillId="0" borderId="9" xfId="3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2" fillId="4" borderId="9" xfId="3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top"/>
    </xf>
    <xf numFmtId="44" fontId="14" fillId="3" borderId="9" xfId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10" fontId="15" fillId="3" borderId="9" xfId="3" applyNumberFormat="1" applyFont="1" applyFill="1" applyBorder="1" applyAlignment="1">
      <alignment horizontal="center" vertical="center" shrinkToFit="1"/>
    </xf>
    <xf numFmtId="0" fontId="10" fillId="0" borderId="4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2" fillId="8" borderId="6" xfId="3" applyFont="1" applyFill="1" applyBorder="1" applyAlignment="1">
      <alignment horizontal="center" vertical="center"/>
    </xf>
    <xf numFmtId="0" fontId="12" fillId="8" borderId="7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3" xfId="3" applyFont="1" applyBorder="1" applyAlignment="1">
      <alignment horizontal="center" wrapText="1"/>
    </xf>
    <xf numFmtId="0" fontId="10" fillId="0" borderId="1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4" fontId="8" fillId="3" borderId="9" xfId="0" applyNumberFormat="1" applyFont="1" applyFill="1" applyBorder="1" applyAlignment="1">
      <alignment horizontal="center" vertical="top" shrinkToFit="1"/>
    </xf>
    <xf numFmtId="0" fontId="6" fillId="3" borderId="0" xfId="0" applyFont="1" applyFill="1" applyAlignment="1">
      <alignment horizontal="right" vertical="top" wrapText="1"/>
    </xf>
    <xf numFmtId="0" fontId="17" fillId="0" borderId="0" xfId="0" applyFont="1"/>
    <xf numFmtId="2" fontId="17" fillId="0" borderId="0" xfId="0" applyNumberFormat="1" applyFont="1"/>
  </cellXfs>
  <cellStyles count="4">
    <cellStyle name="Moneda" xfId="1" builtinId="4"/>
    <cellStyle name="Normal" xfId="0" builtinId="0"/>
    <cellStyle name="Normal 2" xfId="3" xr:uid="{1FB356F5-08F2-480D-9428-6507A298331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981076</xdr:colOff>
      <xdr:row>0</xdr:row>
      <xdr:rowOff>41019</xdr:rowOff>
    </xdr:from>
    <xdr:ext cx="875691" cy="591865"/>
    <xdr:pic>
      <xdr:nvPicPr>
        <xdr:cNvPr id="2" name="image1.jpeg">
          <a:extLst>
            <a:ext uri="{FF2B5EF4-FFF2-40B4-BE49-F238E27FC236}">
              <a16:creationId xmlns:a16="http://schemas.microsoft.com/office/drawing/2014/main" id="{37828972-36F2-4BA6-8AFC-8368C1CA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41019"/>
          <a:ext cx="875691" cy="59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BE33-D852-4F85-936B-D663B692B319}">
  <dimension ref="A1:V78"/>
  <sheetViews>
    <sheetView tabSelected="1" view="pageBreakPreview" topLeftCell="A71" zoomScaleNormal="100" zoomScaleSheetLayoutView="100" workbookViewId="0">
      <selection activeCell="G82" sqref="G82"/>
    </sheetView>
  </sheetViews>
  <sheetFormatPr baseColWidth="10" defaultColWidth="10.88671875" defaultRowHeight="15.6" outlineLevelRow="1" outlineLevelCol="1" x14ac:dyDescent="0.3"/>
  <cols>
    <col min="1" max="1" width="26.77734375" style="30" bestFit="1" customWidth="1" outlineLevel="1"/>
    <col min="2" max="2" width="12.21875" style="30" hidden="1" customWidth="1" outlineLevel="1"/>
    <col min="3" max="3" width="26.109375" style="30" customWidth="1" outlineLevel="1"/>
    <col min="4" max="4" width="21.77734375" style="30" hidden="1" customWidth="1" outlineLevel="1"/>
    <col min="5" max="5" width="25.44140625" style="30" customWidth="1" outlineLevel="1"/>
    <col min="6" max="6" width="15.6640625" style="30" hidden="1" customWidth="1"/>
    <col min="7" max="7" width="24.109375" style="30" customWidth="1"/>
    <col min="8" max="8" width="15.6640625" style="30" hidden="1" customWidth="1"/>
    <col min="9" max="9" width="16.77734375" style="30" customWidth="1"/>
    <col min="10" max="10" width="15.6640625" style="30" hidden="1" customWidth="1"/>
    <col min="11" max="11" width="14.21875" style="30" customWidth="1"/>
    <col min="12" max="12" width="10.6640625" style="30" hidden="1" customWidth="1" outlineLevel="1"/>
    <col min="13" max="13" width="17.21875" style="30" bestFit="1" customWidth="1" outlineLevel="1"/>
    <col min="14" max="14" width="11.6640625" style="30" hidden="1" customWidth="1" outlineLevel="1"/>
    <col min="15" max="15" width="15.44140625" style="30" customWidth="1" outlineLevel="1"/>
    <col min="16" max="16" width="12.5546875" style="30" hidden="1" customWidth="1" outlineLevel="1"/>
    <col min="17" max="17" width="17.44140625" style="30" customWidth="1" outlineLevel="1"/>
    <col min="18" max="16384" width="10.88671875" style="6"/>
  </cols>
  <sheetData>
    <row r="1" spans="1:17" ht="15.75" customHeight="1" x14ac:dyDescent="0.3">
      <c r="A1" s="1"/>
      <c r="B1" s="2"/>
      <c r="C1" s="2"/>
      <c r="D1" s="3"/>
      <c r="E1" s="3"/>
      <c r="F1" s="3"/>
      <c r="G1" s="39" t="s">
        <v>0</v>
      </c>
      <c r="H1" s="39"/>
      <c r="I1" s="39"/>
      <c r="J1" s="4"/>
      <c r="K1" s="3"/>
      <c r="L1" s="3"/>
      <c r="M1" s="3"/>
      <c r="N1" s="3"/>
      <c r="O1" s="3"/>
      <c r="P1" s="3"/>
      <c r="Q1" s="5"/>
    </row>
    <row r="2" spans="1:17" x14ac:dyDescent="0.3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x14ac:dyDescent="0.3">
      <c r="A3" s="40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 ht="30" customHeight="1" x14ac:dyDescent="0.3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17" ht="14.25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7" ht="24" customHeight="1" x14ac:dyDescent="0.3">
      <c r="A6" s="10"/>
      <c r="B6" s="11"/>
      <c r="C6" s="77">
        <v>1.022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outlineLevel="1" x14ac:dyDescent="0.3">
      <c r="A7" s="13" t="s">
        <v>3</v>
      </c>
      <c r="B7" s="46" t="s">
        <v>4</v>
      </c>
      <c r="C7" s="46"/>
      <c r="D7" s="46"/>
      <c r="E7" s="46"/>
      <c r="F7" s="46"/>
      <c r="G7" s="46"/>
      <c r="H7" s="46" t="s">
        <v>5</v>
      </c>
      <c r="I7" s="46"/>
      <c r="J7" s="46"/>
      <c r="K7" s="46"/>
      <c r="L7" s="46"/>
      <c r="M7" s="46"/>
      <c r="N7" s="46" t="s">
        <v>6</v>
      </c>
      <c r="O7" s="46"/>
      <c r="P7" s="46"/>
      <c r="Q7" s="47"/>
    </row>
    <row r="8" spans="1:17" s="14" customFormat="1" ht="26.25" customHeight="1" outlineLevel="1" x14ac:dyDescent="0.3">
      <c r="A8" s="34" t="s">
        <v>7</v>
      </c>
      <c r="B8" s="35" t="s">
        <v>8</v>
      </c>
      <c r="C8" s="34" t="s">
        <v>8</v>
      </c>
      <c r="D8" s="35" t="s">
        <v>9</v>
      </c>
      <c r="E8" s="34" t="s">
        <v>9</v>
      </c>
      <c r="F8" s="35" t="s">
        <v>10</v>
      </c>
      <c r="G8" s="34" t="s">
        <v>10</v>
      </c>
      <c r="H8" s="35" t="s">
        <v>8</v>
      </c>
      <c r="I8" s="34" t="s">
        <v>8</v>
      </c>
      <c r="J8" s="35" t="s">
        <v>9</v>
      </c>
      <c r="K8" s="34" t="s">
        <v>9</v>
      </c>
      <c r="L8" s="35" t="s">
        <v>10</v>
      </c>
      <c r="M8" s="34" t="s">
        <v>10</v>
      </c>
      <c r="N8" s="35" t="s">
        <v>11</v>
      </c>
      <c r="O8" s="34" t="s">
        <v>11</v>
      </c>
      <c r="P8" s="35" t="s">
        <v>12</v>
      </c>
      <c r="Q8" s="34" t="s">
        <v>12</v>
      </c>
    </row>
    <row r="9" spans="1:17" s="15" customFormat="1" hidden="1" outlineLevel="1" x14ac:dyDescent="0.3">
      <c r="A9" s="36"/>
      <c r="B9" s="37" t="s">
        <v>13</v>
      </c>
      <c r="C9" s="36" t="s">
        <v>14</v>
      </c>
      <c r="D9" s="37" t="s">
        <v>13</v>
      </c>
      <c r="E9" s="36" t="s">
        <v>14</v>
      </c>
      <c r="F9" s="37" t="s">
        <v>13</v>
      </c>
      <c r="G9" s="36" t="s">
        <v>14</v>
      </c>
      <c r="H9" s="37" t="s">
        <v>13</v>
      </c>
      <c r="I9" s="36" t="s">
        <v>14</v>
      </c>
      <c r="J9" s="37" t="s">
        <v>13</v>
      </c>
      <c r="K9" s="36" t="s">
        <v>14</v>
      </c>
      <c r="L9" s="37" t="s">
        <v>13</v>
      </c>
      <c r="M9" s="36" t="s">
        <v>14</v>
      </c>
      <c r="N9" s="37" t="s">
        <v>13</v>
      </c>
      <c r="O9" s="36" t="s">
        <v>14</v>
      </c>
      <c r="P9" s="37" t="s">
        <v>13</v>
      </c>
      <c r="Q9" s="36" t="s">
        <v>13</v>
      </c>
    </row>
    <row r="10" spans="1:17" outlineLevel="1" x14ac:dyDescent="0.3">
      <c r="A10" s="38">
        <v>1</v>
      </c>
      <c r="B10" s="16">
        <v>4595.533971361484</v>
      </c>
      <c r="C10" s="76">
        <f>B10*$C$6</f>
        <v>4696.635718731437</v>
      </c>
      <c r="D10" s="16">
        <v>9191.0571839765707</v>
      </c>
      <c r="E10" s="16">
        <f>D10*$C$6</f>
        <v>9393.260442024055</v>
      </c>
      <c r="F10" s="16">
        <v>13786.591155338054</v>
      </c>
      <c r="G10" s="16">
        <f>F10*$C$6</f>
        <v>14089.896160755492</v>
      </c>
      <c r="H10" s="16">
        <v>1148.883492840371</v>
      </c>
      <c r="I10" s="16">
        <f>H10*$C$6</f>
        <v>1174.1589296828593</v>
      </c>
      <c r="J10" s="16">
        <v>3446.6504785211132</v>
      </c>
      <c r="K10" s="16">
        <f>J10*$C$6</f>
        <v>3522.4767890485778</v>
      </c>
      <c r="L10" s="16">
        <v>5744.4174642018561</v>
      </c>
      <c r="M10" s="16">
        <f>L10*$C$6</f>
        <v>5870.7946484142967</v>
      </c>
      <c r="N10" s="16">
        <v>11.103026282576957</v>
      </c>
      <c r="O10" s="16">
        <f>N10*$C$6</f>
        <v>11.347292860793651</v>
      </c>
      <c r="P10" s="16">
        <v>11.103026282576957</v>
      </c>
      <c r="Q10" s="16">
        <f>P10*$C$6</f>
        <v>11.347292860793651</v>
      </c>
    </row>
    <row r="11" spans="1:17" outlineLevel="1" x14ac:dyDescent="0.3">
      <c r="A11" s="38">
        <v>2</v>
      </c>
      <c r="B11" s="16">
        <v>4595.533971361484</v>
      </c>
      <c r="C11" s="76">
        <f t="shared" ref="B11:C57" si="0">B11*$C$6</f>
        <v>4696.635718731437</v>
      </c>
      <c r="D11" s="16">
        <v>9191.0537136429812</v>
      </c>
      <c r="E11" s="16">
        <f t="shared" ref="E11:E57" si="1">D11*$C$6</f>
        <v>9393.2568953431273</v>
      </c>
      <c r="F11" s="16">
        <v>13786.591155338054</v>
      </c>
      <c r="G11" s="16">
        <f t="shared" ref="G11:G57" si="2">F11*$C$6</f>
        <v>14089.896160755492</v>
      </c>
      <c r="H11" s="16">
        <v>1148.883492840371</v>
      </c>
      <c r="I11" s="16">
        <f t="shared" ref="I11:I57" si="3">H11*$C$6</f>
        <v>1174.1589296828593</v>
      </c>
      <c r="J11" s="16">
        <v>3446.6504785211132</v>
      </c>
      <c r="K11" s="16">
        <f t="shared" ref="K11:K57" si="4">J11*$C$6</f>
        <v>3522.4767890485778</v>
      </c>
      <c r="L11" s="16">
        <v>5744.4174642018561</v>
      </c>
      <c r="M11" s="16">
        <f t="shared" ref="M11:M57" si="5">L11*$C$6</f>
        <v>5870.7946484142967</v>
      </c>
      <c r="N11" s="16">
        <v>25.369124006120604</v>
      </c>
      <c r="O11" s="16">
        <f t="shared" ref="O11:O57" si="6">N11*$C$6</f>
        <v>25.927244734255257</v>
      </c>
      <c r="P11" s="16">
        <v>91.922729223195276</v>
      </c>
      <c r="Q11" s="16">
        <f t="shared" ref="Q11:Q57" si="7">P11*$C$6</f>
        <v>93.945029266105578</v>
      </c>
    </row>
    <row r="12" spans="1:17" outlineLevel="1" x14ac:dyDescent="0.3">
      <c r="A12" s="38">
        <v>3</v>
      </c>
      <c r="B12" s="16">
        <v>10339.951435563338</v>
      </c>
      <c r="C12" s="76">
        <f t="shared" si="0"/>
        <v>10567.430367145731</v>
      </c>
      <c r="D12" s="16">
        <v>20679.887020213471</v>
      </c>
      <c r="E12" s="16">
        <f t="shared" si="1"/>
        <v>21134.844534658168</v>
      </c>
      <c r="F12" s="16">
        <v>31019.832789197229</v>
      </c>
      <c r="G12" s="16">
        <f t="shared" si="2"/>
        <v>31702.26911055957</v>
      </c>
      <c r="H12" s="16">
        <v>1148.883492840371</v>
      </c>
      <c r="I12" s="16">
        <f t="shared" si="3"/>
        <v>1174.1589296828593</v>
      </c>
      <c r="J12" s="16">
        <v>3446.6504785211132</v>
      </c>
      <c r="K12" s="16">
        <f t="shared" si="4"/>
        <v>3522.4767890485778</v>
      </c>
      <c r="L12" s="16">
        <v>5744.4174642018561</v>
      </c>
      <c r="M12" s="16">
        <f t="shared" si="5"/>
        <v>5870.7946484142967</v>
      </c>
      <c r="N12" s="16">
        <v>55.515131412884784</v>
      </c>
      <c r="O12" s="16">
        <f t="shared" si="6"/>
        <v>56.736464303968248</v>
      </c>
      <c r="P12" s="16">
        <v>114.8818940361984</v>
      </c>
      <c r="Q12" s="16">
        <f t="shared" si="7"/>
        <v>117.40929570499478</v>
      </c>
    </row>
    <row r="13" spans="1:17" outlineLevel="1" x14ac:dyDescent="0.3">
      <c r="A13" s="38">
        <v>4</v>
      </c>
      <c r="B13" s="16">
        <v>16084.358141018798</v>
      </c>
      <c r="C13" s="76">
        <f t="shared" si="0"/>
        <v>16438.214020121213</v>
      </c>
      <c r="D13" s="16">
        <v>32168.73325839738</v>
      </c>
      <c r="E13" s="16">
        <f t="shared" si="1"/>
        <v>32876.445390082125</v>
      </c>
      <c r="F13" s="16">
        <v>48253.063664309993</v>
      </c>
      <c r="G13" s="16">
        <f t="shared" si="2"/>
        <v>49314.631064924812</v>
      </c>
      <c r="H13" s="16">
        <v>1148.883492840371</v>
      </c>
      <c r="I13" s="16">
        <f t="shared" si="3"/>
        <v>1174.1589296828593</v>
      </c>
      <c r="J13" s="16">
        <v>3446.6504785211132</v>
      </c>
      <c r="K13" s="16">
        <f t="shared" si="4"/>
        <v>3522.4767890485778</v>
      </c>
      <c r="L13" s="16">
        <v>5744.4174642018561</v>
      </c>
      <c r="M13" s="16">
        <f t="shared" si="5"/>
        <v>5870.7946484142967</v>
      </c>
      <c r="N13" s="16">
        <v>103.07954923776146</v>
      </c>
      <c r="O13" s="16">
        <f t="shared" si="6"/>
        <v>105.34729932099221</v>
      </c>
      <c r="P13" s="16">
        <v>137.8625763419972</v>
      </c>
      <c r="Q13" s="16">
        <f t="shared" si="7"/>
        <v>140.89555302152115</v>
      </c>
    </row>
    <row r="14" spans="1:17" outlineLevel="1" x14ac:dyDescent="0.3">
      <c r="A14" s="38">
        <v>5</v>
      </c>
      <c r="B14" s="16">
        <v>21828.775605220657</v>
      </c>
      <c r="C14" s="76">
        <f t="shared" si="0"/>
        <v>22309.008668535513</v>
      </c>
      <c r="D14" s="16">
        <v>43657.527770127606</v>
      </c>
      <c r="E14" s="16">
        <f t="shared" si="1"/>
        <v>44617.993381070417</v>
      </c>
      <c r="F14" s="16">
        <v>65486.294539422765</v>
      </c>
      <c r="G14" s="16">
        <f t="shared" si="2"/>
        <v>66926.993019290065</v>
      </c>
      <c r="H14" s="16">
        <v>2584.9824795176355</v>
      </c>
      <c r="I14" s="16">
        <f t="shared" si="3"/>
        <v>2641.8520940670237</v>
      </c>
      <c r="J14" s="16">
        <v>7754.9581972993074</v>
      </c>
      <c r="K14" s="16">
        <f t="shared" si="4"/>
        <v>7925.5672776398924</v>
      </c>
      <c r="L14" s="16">
        <v>12924.944673827375</v>
      </c>
      <c r="M14" s="16">
        <f t="shared" si="5"/>
        <v>13209.293456651578</v>
      </c>
      <c r="N14" s="16">
        <v>255.99361179034508</v>
      </c>
      <c r="O14" s="16">
        <f t="shared" si="6"/>
        <v>261.6254712497327</v>
      </c>
      <c r="P14" s="16">
        <v>344.66719960139091</v>
      </c>
      <c r="Q14" s="16">
        <f t="shared" si="7"/>
        <v>352.24987799262152</v>
      </c>
    </row>
    <row r="15" spans="1:17" outlineLevel="1" x14ac:dyDescent="0.3">
      <c r="A15" s="38">
        <v>6</v>
      </c>
      <c r="B15" s="16">
        <v>27573.171551929714</v>
      </c>
      <c r="C15" s="76">
        <f t="shared" si="0"/>
        <v>28179.781326072167</v>
      </c>
      <c r="D15" s="16">
        <v>55146.348145084696</v>
      </c>
      <c r="E15" s="16">
        <f t="shared" si="1"/>
        <v>56359.567804276558</v>
      </c>
      <c r="F15" s="16">
        <v>82719.536173281944</v>
      </c>
      <c r="G15" s="16">
        <f t="shared" si="2"/>
        <v>84539.365969094142</v>
      </c>
      <c r="H15" s="16">
        <v>4021.0814661949012</v>
      </c>
      <c r="I15" s="16">
        <f t="shared" si="3"/>
        <v>4109.5452584511895</v>
      </c>
      <c r="J15" s="16">
        <v>12063.265916077498</v>
      </c>
      <c r="K15" s="16">
        <f t="shared" si="4"/>
        <v>12328.657766231203</v>
      </c>
      <c r="L15" s="16">
        <v>20105.439607213699</v>
      </c>
      <c r="M15" s="16">
        <f t="shared" si="5"/>
        <v>20547.759278572401</v>
      </c>
      <c r="N15" s="16">
        <v>301.23414039328708</v>
      </c>
      <c r="O15" s="16">
        <f t="shared" si="6"/>
        <v>307.86129148193942</v>
      </c>
      <c r="P15" s="16">
        <v>390.62856421298852</v>
      </c>
      <c r="Q15" s="16">
        <f t="shared" si="7"/>
        <v>399.22239262567427</v>
      </c>
    </row>
    <row r="16" spans="1:17" outlineLevel="1" x14ac:dyDescent="0.3">
      <c r="A16" s="38">
        <v>7</v>
      </c>
      <c r="B16" s="16">
        <v>33317.589016131569</v>
      </c>
      <c r="C16" s="76">
        <f t="shared" si="0"/>
        <v>34050.575974486463</v>
      </c>
      <c r="D16" s="16">
        <v>66635.181451655197</v>
      </c>
      <c r="E16" s="16">
        <f t="shared" si="1"/>
        <v>68101.155443591619</v>
      </c>
      <c r="F16" s="16">
        <v>99952.7670483947</v>
      </c>
      <c r="G16" s="16">
        <f t="shared" si="2"/>
        <v>102151.72792345939</v>
      </c>
      <c r="H16" s="16">
        <v>5457.1912116185631</v>
      </c>
      <c r="I16" s="16">
        <f t="shared" si="3"/>
        <v>5577.2494182741711</v>
      </c>
      <c r="J16" s="16">
        <v>16371.562876109292</v>
      </c>
      <c r="K16" s="16">
        <f t="shared" si="4"/>
        <v>16731.737259383695</v>
      </c>
      <c r="L16" s="16">
        <v>27285.966816839216</v>
      </c>
      <c r="M16" s="16">
        <f t="shared" si="5"/>
        <v>27886.258086809681</v>
      </c>
      <c r="N16" s="16">
        <v>348.80931696456162</v>
      </c>
      <c r="O16" s="16">
        <f t="shared" si="6"/>
        <v>356.48312193778196</v>
      </c>
      <c r="P16" s="16">
        <v>436.56841133179046</v>
      </c>
      <c r="Q16" s="16">
        <f t="shared" si="7"/>
        <v>446.17291638108986</v>
      </c>
    </row>
    <row r="17" spans="1:17" outlineLevel="1" x14ac:dyDescent="0.3">
      <c r="A17" s="38">
        <v>8</v>
      </c>
      <c r="B17" s="16">
        <v>39061.995721587016</v>
      </c>
      <c r="C17" s="76">
        <f t="shared" si="0"/>
        <v>39921.359627461934</v>
      </c>
      <c r="D17" s="16">
        <v>78124.001826612279</v>
      </c>
      <c r="E17" s="16">
        <f t="shared" si="1"/>
        <v>79842.729866797745</v>
      </c>
      <c r="F17" s="16">
        <v>117185.99792350749</v>
      </c>
      <c r="G17" s="16">
        <f t="shared" si="2"/>
        <v>119764.08987782465</v>
      </c>
      <c r="H17" s="16">
        <v>6893.3009570422264</v>
      </c>
      <c r="I17" s="16">
        <f t="shared" si="3"/>
        <v>7044.9535780971555</v>
      </c>
      <c r="J17" s="16">
        <v>20679.892112380283</v>
      </c>
      <c r="K17" s="16">
        <f t="shared" si="4"/>
        <v>21134.849738852648</v>
      </c>
      <c r="L17" s="16">
        <v>34466.472508971936</v>
      </c>
      <c r="M17" s="16">
        <f t="shared" si="5"/>
        <v>35224.734904169316</v>
      </c>
      <c r="N17" s="16">
        <v>380.51534259901342</v>
      </c>
      <c r="O17" s="16">
        <f t="shared" si="6"/>
        <v>388.88668013619173</v>
      </c>
      <c r="P17" s="16">
        <v>482.52977594338813</v>
      </c>
      <c r="Q17" s="16">
        <f t="shared" si="7"/>
        <v>493.14543101414267</v>
      </c>
    </row>
    <row r="18" spans="1:17" outlineLevel="1" x14ac:dyDescent="0.3">
      <c r="A18" s="38">
        <v>9</v>
      </c>
      <c r="B18" s="16">
        <v>44806.42394453528</v>
      </c>
      <c r="C18" s="76">
        <f t="shared" si="0"/>
        <v>45792.165271315054</v>
      </c>
      <c r="D18" s="16">
        <v>89612.822201569361</v>
      </c>
      <c r="E18" s="16">
        <f t="shared" si="1"/>
        <v>91584.304290003885</v>
      </c>
      <c r="F18" s="16">
        <v>134419.25031611303</v>
      </c>
      <c r="G18" s="16">
        <f t="shared" si="2"/>
        <v>137376.47382306753</v>
      </c>
      <c r="H18" s="16">
        <v>8329.3891849730953</v>
      </c>
      <c r="I18" s="16">
        <f t="shared" si="3"/>
        <v>8512.6357470425028</v>
      </c>
      <c r="J18" s="16">
        <v>24988.199831158472</v>
      </c>
      <c r="K18" s="16">
        <f t="shared" si="4"/>
        <v>25537.94022744396</v>
      </c>
      <c r="L18" s="16">
        <v>41646.999718597457</v>
      </c>
      <c r="M18" s="16">
        <f t="shared" si="5"/>
        <v>42563.233712406603</v>
      </c>
      <c r="N18" s="16">
        <v>436.03047401189821</v>
      </c>
      <c r="O18" s="16">
        <f t="shared" si="6"/>
        <v>445.62314444015999</v>
      </c>
      <c r="P18" s="16">
        <v>528.49114055498569</v>
      </c>
      <c r="Q18" s="16">
        <f t="shared" si="7"/>
        <v>540.11794564719537</v>
      </c>
    </row>
    <row r="19" spans="1:17" outlineLevel="1" x14ac:dyDescent="0.3">
      <c r="A19" s="38">
        <v>10</v>
      </c>
      <c r="B19" s="16">
        <v>50550.830649990741</v>
      </c>
      <c r="C19" s="76">
        <f t="shared" si="0"/>
        <v>51662.94892429054</v>
      </c>
      <c r="D19" s="16">
        <v>101101.65550813984</v>
      </c>
      <c r="E19" s="16">
        <f t="shared" si="1"/>
        <v>103325.89192931892</v>
      </c>
      <c r="F19" s="16">
        <v>151652.48119122582</v>
      </c>
      <c r="G19" s="16">
        <f t="shared" si="2"/>
        <v>154988.83577743277</v>
      </c>
      <c r="H19" s="16">
        <v>9765.4989303967541</v>
      </c>
      <c r="I19" s="16">
        <f t="shared" si="3"/>
        <v>9980.3399068654835</v>
      </c>
      <c r="J19" s="16">
        <v>29296.496791190268</v>
      </c>
      <c r="K19" s="16">
        <f t="shared" si="4"/>
        <v>29941.019720596454</v>
      </c>
      <c r="L19" s="16">
        <v>48827.505410730184</v>
      </c>
      <c r="M19" s="16">
        <f t="shared" si="5"/>
        <v>49901.710529766249</v>
      </c>
      <c r="N19" s="16">
        <v>491.49181169279365</v>
      </c>
      <c r="O19" s="16">
        <f t="shared" si="6"/>
        <v>502.30463155003514</v>
      </c>
      <c r="P19" s="16">
        <v>574.45250516658348</v>
      </c>
      <c r="Q19" s="16">
        <f t="shared" si="7"/>
        <v>587.09046028024829</v>
      </c>
    </row>
    <row r="20" spans="1:17" outlineLevel="1" x14ac:dyDescent="0.3">
      <c r="A20" s="38">
        <v>11</v>
      </c>
      <c r="B20" s="16">
        <v>56295.248114192589</v>
      </c>
      <c r="C20" s="76">
        <f t="shared" si="0"/>
        <v>57533.743572704829</v>
      </c>
      <c r="D20" s="16">
        <v>112590.47588309695</v>
      </c>
      <c r="E20" s="16">
        <f t="shared" si="1"/>
        <v>115067.46635252508</v>
      </c>
      <c r="F20" s="16">
        <v>168885.72282508496</v>
      </c>
      <c r="G20" s="16">
        <f t="shared" si="2"/>
        <v>172601.20872723684</v>
      </c>
      <c r="H20" s="16">
        <v>11201.60867582042</v>
      </c>
      <c r="I20" s="16">
        <f t="shared" si="3"/>
        <v>11448.04406668847</v>
      </c>
      <c r="J20" s="16">
        <v>33604.815268714861</v>
      </c>
      <c r="K20" s="16">
        <f t="shared" si="4"/>
        <v>34344.121204626586</v>
      </c>
      <c r="L20" s="16">
        <v>56008.021861609297</v>
      </c>
      <c r="M20" s="16">
        <f t="shared" si="5"/>
        <v>57240.198342564705</v>
      </c>
      <c r="N20" s="16">
        <v>554.92538045449317</v>
      </c>
      <c r="O20" s="16">
        <f t="shared" si="6"/>
        <v>567.13373882449207</v>
      </c>
      <c r="P20" s="16">
        <v>689.33439920278181</v>
      </c>
      <c r="Q20" s="16">
        <f t="shared" si="7"/>
        <v>704.49975598524304</v>
      </c>
    </row>
    <row r="21" spans="1:17" outlineLevel="1" x14ac:dyDescent="0.3">
      <c r="A21" s="38">
        <v>12</v>
      </c>
      <c r="B21" s="16">
        <v>62039.64406090165</v>
      </c>
      <c r="C21" s="76">
        <f t="shared" si="0"/>
        <v>63404.51623024149</v>
      </c>
      <c r="D21" s="16">
        <v>124079.3091896674</v>
      </c>
      <c r="E21" s="16">
        <f t="shared" si="1"/>
        <v>126809.05399184009</v>
      </c>
      <c r="F21" s="16">
        <v>186118.95370019774</v>
      </c>
      <c r="G21" s="16">
        <f t="shared" si="2"/>
        <v>190213.57068160211</v>
      </c>
      <c r="H21" s="16">
        <v>12637.718421244081</v>
      </c>
      <c r="I21" s="16">
        <f t="shared" si="3"/>
        <v>12915.74822651145</v>
      </c>
      <c r="J21" s="16">
        <v>37913.122987493058</v>
      </c>
      <c r="K21" s="16">
        <f t="shared" si="4"/>
        <v>38747.211693217905</v>
      </c>
      <c r="L21" s="16">
        <v>63188.527553742024</v>
      </c>
      <c r="M21" s="16">
        <f t="shared" si="5"/>
        <v>64578.675159924351</v>
      </c>
      <c r="N21" s="16">
        <v>634.1743064210259</v>
      </c>
      <c r="O21" s="16">
        <f t="shared" si="6"/>
        <v>648.12614116228849</v>
      </c>
      <c r="P21" s="16">
        <v>804.21629323898014</v>
      </c>
      <c r="Q21" s="16">
        <f t="shared" si="7"/>
        <v>821.90905169023767</v>
      </c>
    </row>
    <row r="22" spans="1:17" outlineLevel="1" x14ac:dyDescent="0.3">
      <c r="A22" s="38">
        <v>13</v>
      </c>
      <c r="B22" s="16">
        <v>67784.061525103505</v>
      </c>
      <c r="C22" s="76">
        <f t="shared" si="0"/>
        <v>69275.310878655786</v>
      </c>
      <c r="D22" s="16">
        <v>135568.12956462451</v>
      </c>
      <c r="E22" s="16">
        <f t="shared" si="1"/>
        <v>138550.62841504626</v>
      </c>
      <c r="F22" s="16">
        <v>203352.19533405689</v>
      </c>
      <c r="G22" s="16">
        <f t="shared" si="2"/>
        <v>207825.94363140615</v>
      </c>
      <c r="H22" s="16">
        <v>14073.79589042855</v>
      </c>
      <c r="I22" s="16">
        <f t="shared" si="3"/>
        <v>14383.419400017978</v>
      </c>
      <c r="J22" s="16">
        <v>42221.419947524846</v>
      </c>
      <c r="K22" s="16">
        <f t="shared" si="4"/>
        <v>43150.291186370392</v>
      </c>
      <c r="L22" s="16">
        <v>70369.04400462113</v>
      </c>
      <c r="M22" s="16">
        <f t="shared" si="5"/>
        <v>71917.162972722799</v>
      </c>
      <c r="N22" s="16">
        <v>665.89109080187541</v>
      </c>
      <c r="O22" s="16">
        <f t="shared" si="6"/>
        <v>680.5406947995167</v>
      </c>
      <c r="P22" s="16">
        <v>919.11970476797421</v>
      </c>
      <c r="Q22" s="16">
        <f t="shared" si="7"/>
        <v>939.34033827286964</v>
      </c>
    </row>
    <row r="23" spans="1:17" outlineLevel="1" x14ac:dyDescent="0.3">
      <c r="A23" s="38">
        <v>14</v>
      </c>
      <c r="B23" s="16">
        <v>73528.468230558981</v>
      </c>
      <c r="C23" s="76">
        <f t="shared" si="0"/>
        <v>75146.094531631286</v>
      </c>
      <c r="D23" s="16">
        <v>147056.96287119496</v>
      </c>
      <c r="E23" s="16">
        <f t="shared" si="1"/>
        <v>150292.21605436126</v>
      </c>
      <c r="F23" s="16">
        <v>220585.4262091697</v>
      </c>
      <c r="G23" s="16">
        <f t="shared" si="2"/>
        <v>225438.30558577145</v>
      </c>
      <c r="H23" s="16">
        <v>15509.905635852212</v>
      </c>
      <c r="I23" s="16">
        <f t="shared" si="3"/>
        <v>15851.12355984096</v>
      </c>
      <c r="J23" s="16">
        <v>46529.738425049436</v>
      </c>
      <c r="K23" s="16">
        <f t="shared" si="4"/>
        <v>47553.392670400528</v>
      </c>
      <c r="L23" s="16">
        <v>77549.549696753864</v>
      </c>
      <c r="M23" s="16">
        <f t="shared" si="5"/>
        <v>79255.639790082452</v>
      </c>
      <c r="N23" s="16">
        <v>713.44474988035449</v>
      </c>
      <c r="O23" s="16">
        <f t="shared" si="6"/>
        <v>729.14053437772236</v>
      </c>
      <c r="P23" s="16">
        <v>1033.9908400577749</v>
      </c>
      <c r="Q23" s="16">
        <f t="shared" si="7"/>
        <v>1056.738638539046</v>
      </c>
    </row>
    <row r="24" spans="1:17" outlineLevel="1" x14ac:dyDescent="0.3">
      <c r="A24" s="38">
        <v>15</v>
      </c>
      <c r="B24" s="16">
        <v>79272.885694760815</v>
      </c>
      <c r="C24" s="76">
        <f t="shared" si="0"/>
        <v>81016.88918004556</v>
      </c>
      <c r="D24" s="16">
        <v>158545.7832461521</v>
      </c>
      <c r="E24" s="16">
        <f t="shared" si="1"/>
        <v>162033.79047756744</v>
      </c>
      <c r="F24" s="16">
        <v>237818.65708428246</v>
      </c>
      <c r="G24" s="16">
        <f t="shared" si="2"/>
        <v>243050.66754013667</v>
      </c>
      <c r="H24" s="16">
        <v>16946.015381275876</v>
      </c>
      <c r="I24" s="16">
        <f t="shared" si="3"/>
        <v>17318.827719663946</v>
      </c>
      <c r="J24" s="16">
        <v>50838.056902574026</v>
      </c>
      <c r="K24" s="16">
        <f t="shared" si="4"/>
        <v>51956.494154430657</v>
      </c>
      <c r="L24" s="16">
        <v>84730.076906379385</v>
      </c>
      <c r="M24" s="16">
        <f t="shared" si="5"/>
        <v>86594.13859831974</v>
      </c>
      <c r="N24" s="16">
        <v>789.55212189871622</v>
      </c>
      <c r="O24" s="16">
        <f t="shared" si="6"/>
        <v>806.92226858048798</v>
      </c>
      <c r="P24" s="16">
        <v>1148.883492840371</v>
      </c>
      <c r="Q24" s="16">
        <f t="shared" si="7"/>
        <v>1174.1589296828593</v>
      </c>
    </row>
    <row r="25" spans="1:17" outlineLevel="1" x14ac:dyDescent="0.3">
      <c r="A25" s="38">
        <v>16</v>
      </c>
      <c r="B25" s="16">
        <v>85017.303158962677</v>
      </c>
      <c r="C25" s="76">
        <f t="shared" si="0"/>
        <v>86887.683828459863</v>
      </c>
      <c r="D25" s="16">
        <v>170034.60362110913</v>
      </c>
      <c r="E25" s="16">
        <f t="shared" si="1"/>
        <v>173775.36490077354</v>
      </c>
      <c r="F25" s="16">
        <v>255051.90947688802</v>
      </c>
      <c r="G25" s="16">
        <f t="shared" si="2"/>
        <v>260663.05148537955</v>
      </c>
      <c r="H25" s="16">
        <v>18382.125126699539</v>
      </c>
      <c r="I25" s="16">
        <f t="shared" si="3"/>
        <v>18786.531879486927</v>
      </c>
      <c r="J25" s="16">
        <v>55146.343103859428</v>
      </c>
      <c r="K25" s="16">
        <f t="shared" si="4"/>
        <v>56359.562652144334</v>
      </c>
      <c r="L25" s="16">
        <v>91910.593357258505</v>
      </c>
      <c r="M25" s="16">
        <f t="shared" si="5"/>
        <v>93932.626411118195</v>
      </c>
      <c r="N25" s="16">
        <v>824.44273646693034</v>
      </c>
      <c r="O25" s="16">
        <f t="shared" si="6"/>
        <v>842.58047666920288</v>
      </c>
      <c r="P25" s="16">
        <v>1263.7653868765694</v>
      </c>
      <c r="Q25" s="16">
        <f t="shared" si="7"/>
        <v>1291.568225387854</v>
      </c>
    </row>
    <row r="26" spans="1:17" outlineLevel="1" x14ac:dyDescent="0.3">
      <c r="A26" s="38">
        <v>17</v>
      </c>
      <c r="B26" s="16">
        <v>90761.720623164525</v>
      </c>
      <c r="C26" s="76">
        <f t="shared" si="0"/>
        <v>92758.478476874152</v>
      </c>
      <c r="D26" s="16">
        <v>181523.42399606621</v>
      </c>
      <c r="E26" s="16">
        <f t="shared" si="1"/>
        <v>185516.93932397966</v>
      </c>
      <c r="F26" s="16">
        <v>272286.58202401811</v>
      </c>
      <c r="G26" s="16">
        <f t="shared" si="2"/>
        <v>278276.88682854653</v>
      </c>
      <c r="H26" s="16">
        <v>19818.224113376804</v>
      </c>
      <c r="I26" s="16">
        <f t="shared" si="3"/>
        <v>20254.225043871094</v>
      </c>
      <c r="J26" s="16">
        <v>59454.672340130412</v>
      </c>
      <c r="K26" s="16">
        <f t="shared" si="4"/>
        <v>60762.67513161328</v>
      </c>
      <c r="L26" s="16">
        <v>99091.109808137611</v>
      </c>
      <c r="M26" s="16">
        <f t="shared" si="5"/>
        <v>101271.11422391664</v>
      </c>
      <c r="N26" s="16">
        <v>872.00715429180707</v>
      </c>
      <c r="O26" s="16">
        <f t="shared" si="6"/>
        <v>891.19131168622687</v>
      </c>
      <c r="P26" s="16">
        <v>1378.6472809127681</v>
      </c>
      <c r="Q26" s="16">
        <f t="shared" si="7"/>
        <v>1408.977521092849</v>
      </c>
    </row>
    <row r="27" spans="1:17" outlineLevel="1" x14ac:dyDescent="0.3">
      <c r="A27" s="38">
        <v>18</v>
      </c>
      <c r="B27" s="16">
        <v>96506.127328619987</v>
      </c>
      <c r="C27" s="76">
        <f t="shared" si="0"/>
        <v>98629.262129849623</v>
      </c>
      <c r="D27" s="16">
        <v>193012.25730263672</v>
      </c>
      <c r="E27" s="16">
        <f t="shared" si="1"/>
        <v>197258.52696329472</v>
      </c>
      <c r="F27" s="16">
        <v>289518.38198585989</v>
      </c>
      <c r="G27" s="16">
        <f t="shared" si="2"/>
        <v>295887.7863895488</v>
      </c>
      <c r="H27" s="16">
        <v>21254.323100054069</v>
      </c>
      <c r="I27" s="16">
        <f t="shared" si="3"/>
        <v>21721.918208255258</v>
      </c>
      <c r="J27" s="16">
        <v>63762.980058908615</v>
      </c>
      <c r="K27" s="16">
        <f t="shared" si="4"/>
        <v>65165.765620204606</v>
      </c>
      <c r="L27" s="16">
        <v>106271.62625901675</v>
      </c>
      <c r="M27" s="16">
        <f t="shared" si="5"/>
        <v>108609.60203671512</v>
      </c>
      <c r="N27" s="16">
        <v>922.74540230404841</v>
      </c>
      <c r="O27" s="16">
        <f t="shared" si="6"/>
        <v>943.04580115473755</v>
      </c>
      <c r="P27" s="16">
        <v>1493.539933695364</v>
      </c>
      <c r="Q27" s="16">
        <f t="shared" si="7"/>
        <v>1526.397812236662</v>
      </c>
    </row>
    <row r="28" spans="1:17" outlineLevel="1" x14ac:dyDescent="0.3">
      <c r="A28" s="38">
        <v>19</v>
      </c>
      <c r="B28" s="16">
        <v>102250.53403407545</v>
      </c>
      <c r="C28" s="76">
        <f t="shared" si="0"/>
        <v>104500.04578282511</v>
      </c>
      <c r="D28" s="16">
        <v>204501.07882689731</v>
      </c>
      <c r="E28" s="16">
        <f t="shared" si="1"/>
        <v>209000.10256108906</v>
      </c>
      <c r="F28" s="16">
        <v>306751.6128609727</v>
      </c>
      <c r="G28" s="16">
        <f t="shared" si="2"/>
        <v>313500.14834391413</v>
      </c>
      <c r="H28" s="16">
        <v>22690.432845477731</v>
      </c>
      <c r="I28" s="16">
        <f t="shared" si="3"/>
        <v>23189.622368078242</v>
      </c>
      <c r="J28" s="16">
        <v>68071.287777686797</v>
      </c>
      <c r="K28" s="16">
        <f t="shared" si="4"/>
        <v>69568.85610879591</v>
      </c>
      <c r="L28" s="16">
        <v>113452.14270989587</v>
      </c>
      <c r="M28" s="16">
        <f t="shared" si="5"/>
        <v>115948.08984951358</v>
      </c>
      <c r="N28" s="16">
        <v>973.4944090626874</v>
      </c>
      <c r="O28" s="16">
        <f t="shared" si="6"/>
        <v>994.91128606206655</v>
      </c>
      <c r="P28" s="16">
        <v>1608.4325864779603</v>
      </c>
      <c r="Q28" s="16">
        <f t="shared" si="7"/>
        <v>1643.8181033804753</v>
      </c>
    </row>
    <row r="29" spans="1:17" outlineLevel="1" x14ac:dyDescent="0.3">
      <c r="A29" s="38">
        <v>20</v>
      </c>
      <c r="B29" s="16">
        <v>107994.94073953091</v>
      </c>
      <c r="C29" s="76">
        <f t="shared" si="0"/>
        <v>110370.8294358006</v>
      </c>
      <c r="D29" s="16">
        <v>215989.89805255088</v>
      </c>
      <c r="E29" s="16">
        <f t="shared" si="1"/>
        <v>220741.675809707</v>
      </c>
      <c r="F29" s="16">
        <v>323984.84373608552</v>
      </c>
      <c r="G29" s="16">
        <f t="shared" si="2"/>
        <v>331112.51029827941</v>
      </c>
      <c r="H29" s="16">
        <v>24126.531832154997</v>
      </c>
      <c r="I29" s="16">
        <f t="shared" si="3"/>
        <v>24657.315532462406</v>
      </c>
      <c r="J29" s="16">
        <v>72379.595496464972</v>
      </c>
      <c r="K29" s="16">
        <f t="shared" si="4"/>
        <v>73971.946597387199</v>
      </c>
      <c r="L29" s="16">
        <v>120632.65916077497</v>
      </c>
      <c r="M29" s="16">
        <f t="shared" si="5"/>
        <v>123286.57766231202</v>
      </c>
      <c r="N29" s="16">
        <v>1014.6896490200394</v>
      </c>
      <c r="O29" s="16">
        <f t="shared" si="6"/>
        <v>1037.0128212984803</v>
      </c>
      <c r="P29" s="16">
        <v>1723.3144805141587</v>
      </c>
      <c r="Q29" s="16">
        <f t="shared" si="7"/>
        <v>1761.2273990854703</v>
      </c>
    </row>
    <row r="30" spans="1:17" outlineLevel="1" x14ac:dyDescent="0.3">
      <c r="A30" s="38">
        <v>21</v>
      </c>
      <c r="B30" s="16">
        <v>113739.35820373274</v>
      </c>
      <c r="C30" s="76">
        <f t="shared" si="0"/>
        <v>116241.62408421487</v>
      </c>
      <c r="D30" s="16">
        <v>227478.73135912136</v>
      </c>
      <c r="E30" s="16">
        <f t="shared" si="1"/>
        <v>232483.26344902202</v>
      </c>
      <c r="F30" s="16">
        <v>341218.08536994469</v>
      </c>
      <c r="G30" s="16">
        <f t="shared" si="2"/>
        <v>348724.88324808347</v>
      </c>
      <c r="H30" s="16">
        <v>25562.630818832262</v>
      </c>
      <c r="I30" s="16">
        <f t="shared" si="3"/>
        <v>26125.008696846573</v>
      </c>
      <c r="J30" s="16">
        <v>76687.892456496775</v>
      </c>
      <c r="K30" s="16">
        <f t="shared" si="4"/>
        <v>78375.026090539701</v>
      </c>
      <c r="L30" s="16">
        <v>127813.17561165411</v>
      </c>
      <c r="M30" s="16">
        <f t="shared" si="5"/>
        <v>130625.0654751105</v>
      </c>
      <c r="N30" s="16">
        <v>1055.9386827093804</v>
      </c>
      <c r="O30" s="16">
        <f t="shared" si="6"/>
        <v>1079.1693337289867</v>
      </c>
      <c r="P30" s="16">
        <v>1838.207133296755</v>
      </c>
      <c r="Q30" s="16">
        <f t="shared" si="7"/>
        <v>1878.6476902292836</v>
      </c>
    </row>
    <row r="31" spans="1:17" outlineLevel="1" x14ac:dyDescent="0.3">
      <c r="A31" s="38">
        <v>22</v>
      </c>
      <c r="B31" s="16">
        <v>119483.7649091882</v>
      </c>
      <c r="C31" s="76">
        <f t="shared" si="0"/>
        <v>122112.40773719035</v>
      </c>
      <c r="D31" s="16">
        <v>238967.55173407838</v>
      </c>
      <c r="E31" s="16">
        <f t="shared" si="1"/>
        <v>244224.83787222812</v>
      </c>
      <c r="F31" s="16">
        <v>358451.31624505745</v>
      </c>
      <c r="G31" s="16">
        <f t="shared" si="2"/>
        <v>366337.24520244874</v>
      </c>
      <c r="H31" s="16">
        <v>26998.729805509527</v>
      </c>
      <c r="I31" s="16">
        <f t="shared" si="3"/>
        <v>27592.701861230737</v>
      </c>
      <c r="J31" s="16">
        <v>80996.221692767795</v>
      </c>
      <c r="K31" s="16">
        <f t="shared" si="4"/>
        <v>82778.138570008683</v>
      </c>
      <c r="L31" s="16">
        <v>134993.69206253326</v>
      </c>
      <c r="M31" s="16">
        <f t="shared" si="5"/>
        <v>137963.55328790899</v>
      </c>
      <c r="N31" s="16">
        <v>1097.1339226667326</v>
      </c>
      <c r="O31" s="16">
        <f t="shared" si="6"/>
        <v>1121.2708689654007</v>
      </c>
      <c r="P31" s="16">
        <v>1953.0997860793514</v>
      </c>
      <c r="Q31" s="16">
        <f t="shared" si="7"/>
        <v>1996.0679813730972</v>
      </c>
    </row>
    <row r="32" spans="1:17" outlineLevel="1" x14ac:dyDescent="0.3">
      <c r="A32" s="38">
        <v>23</v>
      </c>
      <c r="B32" s="16">
        <v>125228.19313213647</v>
      </c>
      <c r="C32" s="76">
        <f t="shared" si="0"/>
        <v>127983.21338104348</v>
      </c>
      <c r="D32" s="16">
        <v>250456.37210903552</v>
      </c>
      <c r="E32" s="16">
        <f t="shared" si="1"/>
        <v>255966.4122954343</v>
      </c>
      <c r="F32" s="16">
        <v>375684.56863766297</v>
      </c>
      <c r="G32" s="16">
        <f t="shared" si="2"/>
        <v>383949.62914769159</v>
      </c>
      <c r="H32" s="16">
        <v>28434.828792186792</v>
      </c>
      <c r="I32" s="16">
        <f t="shared" si="3"/>
        <v>29060.395025614904</v>
      </c>
      <c r="J32" s="16">
        <v>85304.529411545969</v>
      </c>
      <c r="K32" s="16">
        <f t="shared" si="4"/>
        <v>87181.229058599987</v>
      </c>
      <c r="L32" s="16">
        <v>142174.20851341233</v>
      </c>
      <c r="M32" s="16">
        <f t="shared" si="5"/>
        <v>145302.0411007074</v>
      </c>
      <c r="N32" s="16">
        <v>1170.0674644977294</v>
      </c>
      <c r="O32" s="16">
        <f t="shared" si="6"/>
        <v>1195.8089487166794</v>
      </c>
      <c r="P32" s="16">
        <v>2067.9816801155498</v>
      </c>
      <c r="Q32" s="16">
        <f t="shared" si="7"/>
        <v>2113.4772770780919</v>
      </c>
    </row>
    <row r="33" spans="1:22" outlineLevel="1" x14ac:dyDescent="0.3">
      <c r="A33" s="38">
        <v>24</v>
      </c>
      <c r="B33" s="16">
        <v>130972.61059633833</v>
      </c>
      <c r="C33" s="76">
        <f t="shared" si="0"/>
        <v>133854.00802945776</v>
      </c>
      <c r="D33" s="16">
        <v>261945.19248399258</v>
      </c>
      <c r="E33" s="16">
        <f t="shared" si="1"/>
        <v>267707.98671864043</v>
      </c>
      <c r="F33" s="16">
        <v>392917.79951277579</v>
      </c>
      <c r="G33" s="16">
        <f t="shared" si="2"/>
        <v>401561.99110205687</v>
      </c>
      <c r="H33" s="16">
        <v>29870.938537610455</v>
      </c>
      <c r="I33" s="16">
        <f t="shared" si="3"/>
        <v>30528.099185437884</v>
      </c>
      <c r="J33" s="16">
        <v>89612.826371577787</v>
      </c>
      <c r="K33" s="16">
        <f t="shared" si="4"/>
        <v>91584.308551752503</v>
      </c>
      <c r="L33" s="16">
        <v>149354.72496429147</v>
      </c>
      <c r="M33" s="16">
        <f t="shared" si="5"/>
        <v>152640.52891350587</v>
      </c>
      <c r="N33" s="16">
        <v>1177.9966605929421</v>
      </c>
      <c r="O33" s="16">
        <f t="shared" si="6"/>
        <v>1203.9125871259869</v>
      </c>
      <c r="P33" s="16">
        <v>2182.885091644544</v>
      </c>
      <c r="Q33" s="16">
        <f t="shared" si="7"/>
        <v>2230.9085636607242</v>
      </c>
    </row>
    <row r="34" spans="1:22" outlineLevel="1" x14ac:dyDescent="0.3">
      <c r="A34" s="38">
        <v>25</v>
      </c>
      <c r="B34" s="16">
        <v>136717.01730179379</v>
      </c>
      <c r="C34" s="76">
        <f t="shared" si="0"/>
        <v>139724.79168243325</v>
      </c>
      <c r="D34" s="16">
        <v>273434.02579056303</v>
      </c>
      <c r="E34" s="16">
        <f t="shared" si="1"/>
        <v>279449.57435795543</v>
      </c>
      <c r="F34" s="16">
        <v>410151.0303878886</v>
      </c>
      <c r="G34" s="16">
        <f t="shared" si="2"/>
        <v>419174.35305642214</v>
      </c>
      <c r="H34" s="16">
        <v>31307.048283034117</v>
      </c>
      <c r="I34" s="16">
        <f t="shared" si="3"/>
        <v>31995.803345260869</v>
      </c>
      <c r="J34" s="16">
        <v>93921.144849102348</v>
      </c>
      <c r="K34" s="16">
        <f t="shared" si="4"/>
        <v>95987.410035782596</v>
      </c>
      <c r="L34" s="16">
        <v>156535.23065642419</v>
      </c>
      <c r="M34" s="16">
        <f t="shared" si="5"/>
        <v>159979.00573086552</v>
      </c>
      <c r="N34" s="16">
        <v>1220.805712509971</v>
      </c>
      <c r="O34" s="16">
        <f t="shared" si="6"/>
        <v>1247.6634381851904</v>
      </c>
      <c r="P34" s="16">
        <v>2297.766985680742</v>
      </c>
      <c r="Q34" s="16">
        <f t="shared" si="7"/>
        <v>2348.3178593657185</v>
      </c>
    </row>
    <row r="35" spans="1:22" outlineLevel="1" x14ac:dyDescent="0.3">
      <c r="A35" s="38">
        <v>26</v>
      </c>
      <c r="B35" s="16">
        <v>142461.43476599565</v>
      </c>
      <c r="C35" s="76">
        <f t="shared" si="0"/>
        <v>145595.58633084755</v>
      </c>
      <c r="D35" s="16">
        <v>284922.84616552008</v>
      </c>
      <c r="E35" s="16">
        <f t="shared" si="1"/>
        <v>291191.14878116152</v>
      </c>
      <c r="F35" s="16">
        <v>427384.27202174772</v>
      </c>
      <c r="G35" s="16">
        <f t="shared" si="2"/>
        <v>436786.72600622615</v>
      </c>
      <c r="H35" s="16">
        <v>32743.158028457783</v>
      </c>
      <c r="I35" s="16">
        <f t="shared" si="3"/>
        <v>33463.507505083857</v>
      </c>
      <c r="J35" s="16">
        <v>98229.452567880537</v>
      </c>
      <c r="K35" s="16">
        <f t="shared" si="4"/>
        <v>100390.50052437391</v>
      </c>
      <c r="L35" s="16">
        <v>163715.73634855688</v>
      </c>
      <c r="M35" s="16">
        <f t="shared" si="5"/>
        <v>167317.48254822515</v>
      </c>
      <c r="N35" s="16">
        <v>1268.3701303348475</v>
      </c>
      <c r="O35" s="16">
        <f t="shared" si="6"/>
        <v>1296.2742732022143</v>
      </c>
      <c r="P35" s="16">
        <v>2412.6488797169409</v>
      </c>
      <c r="Q35" s="16">
        <f t="shared" si="7"/>
        <v>2465.7271550707137</v>
      </c>
    </row>
    <row r="36" spans="1:22" outlineLevel="1" x14ac:dyDescent="0.3">
      <c r="A36" s="38">
        <v>27</v>
      </c>
      <c r="B36" s="16">
        <v>148205.83071270469</v>
      </c>
      <c r="C36" s="76">
        <f t="shared" si="0"/>
        <v>151466.35898838419</v>
      </c>
      <c r="D36" s="16">
        <v>296411.66654047731</v>
      </c>
      <c r="E36" s="16">
        <f t="shared" si="1"/>
        <v>302932.72320436779</v>
      </c>
      <c r="F36" s="16">
        <v>444617.50289686053</v>
      </c>
      <c r="G36" s="16">
        <f t="shared" si="2"/>
        <v>454399.08796059148</v>
      </c>
      <c r="H36" s="16">
        <v>34179.246256388644</v>
      </c>
      <c r="I36" s="16">
        <f t="shared" si="3"/>
        <v>34931.189674029192</v>
      </c>
      <c r="J36" s="16">
        <v>102537.74952791234</v>
      </c>
      <c r="K36" s="16">
        <f t="shared" si="4"/>
        <v>104793.58001752642</v>
      </c>
      <c r="L36" s="16">
        <v>170896.26355818243</v>
      </c>
      <c r="M36" s="16">
        <f t="shared" si="5"/>
        <v>174655.98135646243</v>
      </c>
      <c r="N36" s="16">
        <v>1321.2063338946684</v>
      </c>
      <c r="O36" s="16">
        <f t="shared" si="6"/>
        <v>1350.2728732403511</v>
      </c>
      <c r="P36" s="16">
        <v>2481.5909266343365</v>
      </c>
      <c r="Q36" s="16">
        <f t="shared" si="7"/>
        <v>2536.1859270202917</v>
      </c>
    </row>
    <row r="37" spans="1:22" outlineLevel="1" x14ac:dyDescent="0.3">
      <c r="A37" s="38">
        <v>28</v>
      </c>
      <c r="B37" s="16">
        <v>153950.24817690655</v>
      </c>
      <c r="C37" s="76">
        <f t="shared" si="0"/>
        <v>157337.1536367985</v>
      </c>
      <c r="D37" s="16">
        <v>307900.4869154343</v>
      </c>
      <c r="E37" s="16">
        <f t="shared" si="1"/>
        <v>314674.29762757389</v>
      </c>
      <c r="F37" s="16">
        <v>461850.7445307197</v>
      </c>
      <c r="G37" s="16">
        <f t="shared" si="2"/>
        <v>472011.46091039554</v>
      </c>
      <c r="H37" s="16">
        <v>35615.356001812303</v>
      </c>
      <c r="I37" s="16">
        <f t="shared" si="3"/>
        <v>36398.893833852177</v>
      </c>
      <c r="J37" s="16">
        <v>106846.06800543693</v>
      </c>
      <c r="K37" s="16">
        <f t="shared" si="4"/>
        <v>109196.68150155654</v>
      </c>
      <c r="L37" s="16">
        <v>178076.76925031518</v>
      </c>
      <c r="M37" s="16">
        <f t="shared" si="5"/>
        <v>181994.45817382212</v>
      </c>
      <c r="N37" s="16">
        <v>1374.0640549472855</v>
      </c>
      <c r="O37" s="16">
        <f t="shared" si="6"/>
        <v>1404.2934641561258</v>
      </c>
      <c r="P37" s="16">
        <v>2550.5114560589377</v>
      </c>
      <c r="Q37" s="16">
        <f t="shared" si="7"/>
        <v>2606.6227080922345</v>
      </c>
    </row>
    <row r="38" spans="1:22" outlineLevel="1" x14ac:dyDescent="0.3">
      <c r="A38" s="38">
        <v>29</v>
      </c>
      <c r="B38" s="16">
        <v>159694.65488236203</v>
      </c>
      <c r="C38" s="76">
        <f t="shared" si="0"/>
        <v>163207.93728977398</v>
      </c>
      <c r="D38" s="16">
        <v>319389.32022200478</v>
      </c>
      <c r="E38" s="16">
        <f t="shared" si="1"/>
        <v>326415.88526688889</v>
      </c>
      <c r="F38" s="16">
        <v>479083.97540583252</v>
      </c>
      <c r="G38" s="16">
        <f t="shared" si="2"/>
        <v>489623.82286476082</v>
      </c>
      <c r="H38" s="16">
        <v>37051.465747235976</v>
      </c>
      <c r="I38" s="16">
        <f t="shared" si="3"/>
        <v>37866.597993675168</v>
      </c>
      <c r="J38" s="16">
        <v>111154.3864829615</v>
      </c>
      <c r="K38" s="16">
        <f t="shared" si="4"/>
        <v>113599.78298558666</v>
      </c>
      <c r="L38" s="16">
        <v>185257.29645994064</v>
      </c>
      <c r="M38" s="16">
        <f t="shared" si="5"/>
        <v>189332.95698205935</v>
      </c>
      <c r="N38" s="16">
        <v>1426.9110172535045</v>
      </c>
      <c r="O38" s="16">
        <f t="shared" si="6"/>
        <v>1458.3030596330816</v>
      </c>
      <c r="P38" s="16">
        <v>2619.4427442299366</v>
      </c>
      <c r="Q38" s="16">
        <f t="shared" si="7"/>
        <v>2677.0704846029953</v>
      </c>
    </row>
    <row r="39" spans="1:22" outlineLevel="1" x14ac:dyDescent="0.3">
      <c r="A39" s="38">
        <v>30</v>
      </c>
      <c r="B39" s="16">
        <v>165439.07234656389</v>
      </c>
      <c r="C39" s="76">
        <f t="shared" si="0"/>
        <v>169078.73193818828</v>
      </c>
      <c r="D39" s="16">
        <v>330878.14059696195</v>
      </c>
      <c r="E39" s="16">
        <f t="shared" si="1"/>
        <v>338157.4596900951</v>
      </c>
      <c r="F39" s="16">
        <v>496317.20628094516</v>
      </c>
      <c r="G39" s="16">
        <f t="shared" si="2"/>
        <v>507236.18481912598</v>
      </c>
      <c r="H39" s="16">
        <v>38487.55397516684</v>
      </c>
      <c r="I39" s="16">
        <f t="shared" si="3"/>
        <v>39334.280162620511</v>
      </c>
      <c r="J39" s="16">
        <v>115462.67268424692</v>
      </c>
      <c r="K39" s="16">
        <f t="shared" si="4"/>
        <v>118002.85148330036</v>
      </c>
      <c r="L39" s="16">
        <v>192437.8129108198</v>
      </c>
      <c r="M39" s="16">
        <f t="shared" si="5"/>
        <v>196671.44479485785</v>
      </c>
      <c r="N39" s="16">
        <v>1479.7687383061213</v>
      </c>
      <c r="O39" s="16">
        <f t="shared" si="6"/>
        <v>1512.323650548856</v>
      </c>
      <c r="P39" s="16">
        <v>2688.3955498937312</v>
      </c>
      <c r="Q39" s="16">
        <f t="shared" si="7"/>
        <v>2747.5402519913932</v>
      </c>
      <c r="V39" s="17"/>
    </row>
    <row r="40" spans="1:22" outlineLevel="1" x14ac:dyDescent="0.3">
      <c r="A40" s="38">
        <v>31</v>
      </c>
      <c r="B40" s="16">
        <v>171183.48981076572</v>
      </c>
      <c r="C40" s="76">
        <f t="shared" si="0"/>
        <v>174949.52658660256</v>
      </c>
      <c r="D40" s="16">
        <v>342366.960971919</v>
      </c>
      <c r="E40" s="16">
        <f t="shared" si="1"/>
        <v>349899.03411330126</v>
      </c>
      <c r="F40" s="16">
        <v>513550.45867355081</v>
      </c>
      <c r="G40" s="16">
        <f t="shared" si="2"/>
        <v>524848.56876436889</v>
      </c>
      <c r="H40" s="16">
        <v>39923.663720590506</v>
      </c>
      <c r="I40" s="16">
        <f t="shared" si="3"/>
        <v>40801.984322443495</v>
      </c>
      <c r="J40" s="16">
        <v>119771.0019205179</v>
      </c>
      <c r="K40" s="16">
        <f t="shared" si="4"/>
        <v>122405.9639627693</v>
      </c>
      <c r="L40" s="16">
        <v>199618.31860295252</v>
      </c>
      <c r="M40" s="16">
        <f t="shared" si="5"/>
        <v>204009.92161221747</v>
      </c>
      <c r="N40" s="16">
        <v>1532.6157006123403</v>
      </c>
      <c r="O40" s="16">
        <f t="shared" si="6"/>
        <v>1566.3332460258118</v>
      </c>
      <c r="P40" s="16">
        <v>2757.3160793183315</v>
      </c>
      <c r="Q40" s="16">
        <f t="shared" si="7"/>
        <v>2817.9770330633351</v>
      </c>
    </row>
    <row r="41" spans="1:22" outlineLevel="1" x14ac:dyDescent="0.3">
      <c r="A41" s="38">
        <v>32</v>
      </c>
      <c r="B41" s="16">
        <v>176927.90727496755</v>
      </c>
      <c r="C41" s="76">
        <f t="shared" si="0"/>
        <v>180820.32123501683</v>
      </c>
      <c r="D41" s="16">
        <v>353855.78134687594</v>
      </c>
      <c r="E41" s="16">
        <f t="shared" si="1"/>
        <v>361640.60853650724</v>
      </c>
      <c r="F41" s="16">
        <v>530783.68954866356</v>
      </c>
      <c r="G41" s="16">
        <f t="shared" si="2"/>
        <v>542460.93071873416</v>
      </c>
      <c r="H41" s="16">
        <v>41359.762707267764</v>
      </c>
      <c r="I41" s="16">
        <f t="shared" si="3"/>
        <v>42269.677486827655</v>
      </c>
      <c r="J41" s="16">
        <v>124079.30963929609</v>
      </c>
      <c r="K41" s="16">
        <f t="shared" si="4"/>
        <v>126809.0544513606</v>
      </c>
      <c r="L41" s="16">
        <v>206798.84581257805</v>
      </c>
      <c r="M41" s="16">
        <f t="shared" si="5"/>
        <v>211348.42042045476</v>
      </c>
      <c r="N41" s="16">
        <v>1585.4519041721619</v>
      </c>
      <c r="O41" s="16">
        <f t="shared" si="6"/>
        <v>1620.3318460639496</v>
      </c>
      <c r="P41" s="16">
        <v>2826.2581262357276</v>
      </c>
      <c r="Q41" s="16">
        <f t="shared" si="7"/>
        <v>2888.4358050129135</v>
      </c>
    </row>
    <row r="42" spans="1:22" outlineLevel="1" x14ac:dyDescent="0.3">
      <c r="A42" s="38">
        <v>33</v>
      </c>
      <c r="B42" s="16">
        <v>182672.30322167664</v>
      </c>
      <c r="C42" s="76">
        <f t="shared" si="0"/>
        <v>186691.09389255353</v>
      </c>
      <c r="D42" s="16">
        <v>365344.62758505996</v>
      </c>
      <c r="E42" s="16">
        <f t="shared" si="1"/>
        <v>373382.2093919313</v>
      </c>
      <c r="F42" s="16">
        <v>548016.93118252268</v>
      </c>
      <c r="G42" s="16">
        <f t="shared" si="2"/>
        <v>560073.30366853822</v>
      </c>
      <c r="H42" s="16">
        <v>42795.87245269143</v>
      </c>
      <c r="I42" s="16">
        <f t="shared" si="3"/>
        <v>43737.38164665064</v>
      </c>
      <c r="J42" s="16">
        <v>128387.60659932789</v>
      </c>
      <c r="K42" s="16">
        <f t="shared" si="4"/>
        <v>131212.1339445131</v>
      </c>
      <c r="L42" s="16">
        <v>213979.35150471074</v>
      </c>
      <c r="M42" s="16">
        <f t="shared" si="5"/>
        <v>218686.89723781438</v>
      </c>
      <c r="N42" s="16">
        <v>1638.3096252247783</v>
      </c>
      <c r="O42" s="16">
        <f t="shared" si="6"/>
        <v>1674.3524369797235</v>
      </c>
      <c r="P42" s="16">
        <v>2895.1786556603283</v>
      </c>
      <c r="Q42" s="16">
        <f t="shared" si="7"/>
        <v>2958.8725860848558</v>
      </c>
    </row>
    <row r="43" spans="1:22" outlineLevel="1" x14ac:dyDescent="0.3">
      <c r="A43" s="38">
        <v>34</v>
      </c>
      <c r="B43" s="16">
        <v>188416.72068587851</v>
      </c>
      <c r="C43" s="76">
        <f t="shared" si="0"/>
        <v>192561.88854096783</v>
      </c>
      <c r="D43" s="16">
        <v>376833.44796001702</v>
      </c>
      <c r="E43" s="16">
        <f t="shared" si="1"/>
        <v>385123.7838151374</v>
      </c>
      <c r="F43" s="16">
        <v>565250.16205763549</v>
      </c>
      <c r="G43" s="16">
        <f t="shared" si="2"/>
        <v>577685.6656229035</v>
      </c>
      <c r="H43" s="16">
        <v>44231.971439368688</v>
      </c>
      <c r="I43" s="16">
        <f t="shared" si="3"/>
        <v>45205.074811034799</v>
      </c>
      <c r="J43" s="16">
        <v>132695.92507685247</v>
      </c>
      <c r="K43" s="16">
        <f t="shared" si="4"/>
        <v>135615.23542854321</v>
      </c>
      <c r="L43" s="16">
        <v>221159.87871433629</v>
      </c>
      <c r="M43" s="16">
        <f t="shared" si="5"/>
        <v>226025.3960460517</v>
      </c>
      <c r="N43" s="16">
        <v>1691.1458287845996</v>
      </c>
      <c r="O43" s="16">
        <f t="shared" si="6"/>
        <v>1728.3510370178608</v>
      </c>
      <c r="P43" s="16">
        <v>2964.1099438313272</v>
      </c>
      <c r="Q43" s="16">
        <f t="shared" si="7"/>
        <v>3029.3203625956166</v>
      </c>
    </row>
    <row r="44" spans="1:22" outlineLevel="1" x14ac:dyDescent="0.3">
      <c r="A44" s="38">
        <v>35</v>
      </c>
      <c r="B44" s="16">
        <v>194161.12739133395</v>
      </c>
      <c r="C44" s="76">
        <f t="shared" si="0"/>
        <v>198432.67219394329</v>
      </c>
      <c r="D44" s="16">
        <v>388322.26833497413</v>
      </c>
      <c r="E44" s="16">
        <f t="shared" si="1"/>
        <v>396865.35823834356</v>
      </c>
      <c r="F44" s="16">
        <v>582483.39293274831</v>
      </c>
      <c r="G44" s="16">
        <f t="shared" si="2"/>
        <v>595298.02757726877</v>
      </c>
      <c r="H44" s="16">
        <v>45668.081184792361</v>
      </c>
      <c r="I44" s="16">
        <f t="shared" si="3"/>
        <v>46672.778970857791</v>
      </c>
      <c r="J44" s="16">
        <v>137004.22203688422</v>
      </c>
      <c r="K44" s="16">
        <f t="shared" si="4"/>
        <v>140018.31492169568</v>
      </c>
      <c r="L44" s="16">
        <v>228340.39516521542</v>
      </c>
      <c r="M44" s="16">
        <f t="shared" si="5"/>
        <v>233363.88385885017</v>
      </c>
      <c r="N44" s="16">
        <v>1744.0143085836141</v>
      </c>
      <c r="O44" s="16">
        <f t="shared" si="6"/>
        <v>1782.3826233724537</v>
      </c>
      <c r="P44" s="16">
        <v>3033.0412320023261</v>
      </c>
      <c r="Q44" s="16">
        <f t="shared" si="7"/>
        <v>3099.7681391063775</v>
      </c>
    </row>
    <row r="45" spans="1:22" outlineLevel="1" x14ac:dyDescent="0.3">
      <c r="A45" s="38">
        <v>36</v>
      </c>
      <c r="B45" s="16">
        <v>199905.54485553582</v>
      </c>
      <c r="C45" s="76">
        <f t="shared" si="0"/>
        <v>204303.46684235762</v>
      </c>
      <c r="D45" s="16">
        <v>399811.10164154455</v>
      </c>
      <c r="E45" s="16">
        <f t="shared" si="1"/>
        <v>408606.94587765855</v>
      </c>
      <c r="F45" s="16">
        <v>599716.63456660742</v>
      </c>
      <c r="G45" s="16">
        <f t="shared" si="2"/>
        <v>612910.40052707284</v>
      </c>
      <c r="H45" s="16">
        <v>47104.190930216027</v>
      </c>
      <c r="I45" s="16">
        <f t="shared" si="3"/>
        <v>48140.483130680783</v>
      </c>
      <c r="J45" s="16">
        <v>141312.52975566246</v>
      </c>
      <c r="K45" s="16">
        <f t="shared" si="4"/>
        <v>144421.40541028703</v>
      </c>
      <c r="L45" s="16">
        <v>235520.8900986017</v>
      </c>
      <c r="M45" s="16">
        <f t="shared" si="5"/>
        <v>240702.34968077095</v>
      </c>
      <c r="N45" s="16">
        <v>1796.8612708898333</v>
      </c>
      <c r="O45" s="16">
        <f t="shared" si="6"/>
        <v>1836.3922188494098</v>
      </c>
      <c r="P45" s="16">
        <v>3101.9832789197221</v>
      </c>
      <c r="Q45" s="16">
        <f t="shared" si="7"/>
        <v>3170.226911055956</v>
      </c>
    </row>
    <row r="46" spans="1:22" outlineLevel="1" x14ac:dyDescent="0.3">
      <c r="A46" s="38">
        <v>37</v>
      </c>
      <c r="B46" s="16">
        <v>205649.95156099126</v>
      </c>
      <c r="C46" s="76">
        <f t="shared" si="0"/>
        <v>210174.25049533308</v>
      </c>
      <c r="D46" s="16">
        <v>411299.92463947524</v>
      </c>
      <c r="E46" s="16">
        <f t="shared" si="1"/>
        <v>420348.52298154368</v>
      </c>
      <c r="F46" s="16">
        <v>616949.86544172023</v>
      </c>
      <c r="G46" s="16">
        <f t="shared" si="2"/>
        <v>630522.76248143811</v>
      </c>
      <c r="H46" s="16">
        <v>48540.289916893293</v>
      </c>
      <c r="I46" s="16">
        <f t="shared" si="3"/>
        <v>49608.176295064943</v>
      </c>
      <c r="J46" s="16">
        <v>145620.85899193346</v>
      </c>
      <c r="K46" s="16">
        <f t="shared" si="4"/>
        <v>148824.51788975601</v>
      </c>
      <c r="L46" s="16">
        <v>242701.41730822728</v>
      </c>
      <c r="M46" s="16">
        <f t="shared" si="5"/>
        <v>248040.84848900829</v>
      </c>
      <c r="N46" s="16">
        <v>1849.6974744496542</v>
      </c>
      <c r="O46" s="16">
        <f t="shared" si="6"/>
        <v>1890.3908188875466</v>
      </c>
      <c r="P46" s="16">
        <v>3170.9253258371186</v>
      </c>
      <c r="Q46" s="16">
        <f t="shared" si="7"/>
        <v>3240.6856830055353</v>
      </c>
    </row>
    <row r="47" spans="1:22" outlineLevel="1" x14ac:dyDescent="0.3">
      <c r="A47" s="38">
        <v>38</v>
      </c>
      <c r="B47" s="16">
        <v>211394.37978393951</v>
      </c>
      <c r="C47" s="76">
        <f t="shared" si="0"/>
        <v>216045.0561391862</v>
      </c>
      <c r="D47" s="16">
        <v>422788.74239145877</v>
      </c>
      <c r="E47" s="16">
        <f t="shared" si="1"/>
        <v>432090.09472407086</v>
      </c>
      <c r="F47" s="16">
        <v>634183.11783432576</v>
      </c>
      <c r="G47" s="16">
        <f t="shared" si="2"/>
        <v>648135.14642668096</v>
      </c>
      <c r="H47" s="16">
        <v>49976.378144824157</v>
      </c>
      <c r="I47" s="16">
        <f t="shared" si="3"/>
        <v>51075.858464010293</v>
      </c>
      <c r="J47" s="16">
        <v>149929.15595196528</v>
      </c>
      <c r="K47" s="16">
        <f t="shared" si="4"/>
        <v>153227.59738290851</v>
      </c>
      <c r="L47" s="16">
        <v>249881.92300035994</v>
      </c>
      <c r="M47" s="16">
        <f t="shared" si="5"/>
        <v>255379.32530636786</v>
      </c>
      <c r="N47" s="16">
        <v>1902.5551955022713</v>
      </c>
      <c r="O47" s="16">
        <f t="shared" si="6"/>
        <v>1944.4114098033212</v>
      </c>
      <c r="P47" s="16">
        <v>3239.8458552617194</v>
      </c>
      <c r="Q47" s="16">
        <f t="shared" si="7"/>
        <v>3311.1224640774772</v>
      </c>
    </row>
    <row r="48" spans="1:22" outlineLevel="1" x14ac:dyDescent="0.3">
      <c r="A48" s="38">
        <v>39</v>
      </c>
      <c r="B48" s="16">
        <v>217138.78648939496</v>
      </c>
      <c r="C48" s="76">
        <f t="shared" si="0"/>
        <v>221915.83979216166</v>
      </c>
      <c r="D48" s="16">
        <v>434277.56276641582</v>
      </c>
      <c r="E48" s="16">
        <f t="shared" si="1"/>
        <v>443831.66914727696</v>
      </c>
      <c r="F48" s="16">
        <v>651416.34870943858</v>
      </c>
      <c r="G48" s="16">
        <f t="shared" si="2"/>
        <v>665747.50838104624</v>
      </c>
      <c r="H48" s="16">
        <v>51412.487890247816</v>
      </c>
      <c r="I48" s="16">
        <f t="shared" si="3"/>
        <v>52543.56262383327</v>
      </c>
      <c r="J48" s="16">
        <v>154237.47442948984</v>
      </c>
      <c r="K48" s="16">
        <f t="shared" si="4"/>
        <v>157630.69886693862</v>
      </c>
      <c r="L48" s="16">
        <v>257062.45020998549</v>
      </c>
      <c r="M48" s="16">
        <f t="shared" si="5"/>
        <v>262717.82411460514</v>
      </c>
      <c r="N48" s="16">
        <v>1955.3913990620927</v>
      </c>
      <c r="O48" s="16">
        <f t="shared" si="6"/>
        <v>1998.4100098414588</v>
      </c>
      <c r="P48" s="16">
        <v>3308.7771434327178</v>
      </c>
      <c r="Q48" s="16">
        <f t="shared" si="7"/>
        <v>3381.5702405882375</v>
      </c>
    </row>
    <row r="49" spans="1:17" outlineLevel="1" x14ac:dyDescent="0.3">
      <c r="A49" s="38">
        <v>40</v>
      </c>
      <c r="B49" s="16">
        <v>222883.19319485041</v>
      </c>
      <c r="C49" s="76">
        <f t="shared" si="0"/>
        <v>227786.62344513711</v>
      </c>
      <c r="D49" s="16">
        <v>445766.39607298624</v>
      </c>
      <c r="E49" s="16">
        <f t="shared" si="1"/>
        <v>455573.25678659196</v>
      </c>
      <c r="F49" s="16">
        <v>668649.57958455128</v>
      </c>
      <c r="G49" s="16">
        <f t="shared" si="2"/>
        <v>683359.8703354114</v>
      </c>
      <c r="H49" s="16">
        <v>52848.597635671475</v>
      </c>
      <c r="I49" s="16">
        <f t="shared" si="3"/>
        <v>54011.266783656247</v>
      </c>
      <c r="J49" s="16">
        <v>158545.78214826802</v>
      </c>
      <c r="K49" s="16">
        <f t="shared" si="4"/>
        <v>162033.78935552991</v>
      </c>
      <c r="L49" s="16">
        <v>264242.95590211824</v>
      </c>
      <c r="M49" s="16">
        <f t="shared" si="5"/>
        <v>270056.30093196483</v>
      </c>
      <c r="N49" s="16">
        <v>2008.2383613683114</v>
      </c>
      <c r="O49" s="16">
        <f>N49*$C$6</f>
        <v>2052.4196053184141</v>
      </c>
      <c r="P49" s="16">
        <v>3377.7084316037167</v>
      </c>
      <c r="Q49" s="16">
        <f t="shared" si="7"/>
        <v>3452.0180170989984</v>
      </c>
    </row>
    <row r="50" spans="1:17" outlineLevel="1" x14ac:dyDescent="0.3">
      <c r="A50" s="38">
        <v>41</v>
      </c>
      <c r="B50" s="16">
        <v>228627.59990030588</v>
      </c>
      <c r="C50" s="76">
        <f t="shared" si="0"/>
        <v>233657.40709811263</v>
      </c>
      <c r="D50" s="16">
        <v>457255.21644794347</v>
      </c>
      <c r="E50" s="16">
        <f t="shared" si="1"/>
        <v>467314.83120979823</v>
      </c>
      <c r="F50" s="16">
        <v>685882.82121841051</v>
      </c>
      <c r="G50" s="16">
        <f t="shared" si="2"/>
        <v>700972.24328521558</v>
      </c>
      <c r="H50" s="16">
        <v>54284.685863602353</v>
      </c>
      <c r="I50" s="16">
        <f t="shared" si="3"/>
        <v>55478.948952601604</v>
      </c>
      <c r="J50" s="16">
        <v>162854.07910829983</v>
      </c>
      <c r="K50" s="16">
        <f t="shared" si="4"/>
        <v>166436.86884868244</v>
      </c>
      <c r="L50" s="16">
        <v>271423.47235299728</v>
      </c>
      <c r="M50" s="16">
        <f t="shared" si="5"/>
        <v>277394.78874476324</v>
      </c>
      <c r="N50" s="16">
        <v>2061.1068411673259</v>
      </c>
      <c r="O50" s="16">
        <f t="shared" si="6"/>
        <v>2106.4511916730071</v>
      </c>
      <c r="P50" s="16">
        <v>3446.6504785211132</v>
      </c>
      <c r="Q50" s="16">
        <f t="shared" si="7"/>
        <v>3522.4767890485778</v>
      </c>
    </row>
    <row r="51" spans="1:17" outlineLevel="1" x14ac:dyDescent="0.3">
      <c r="A51" s="38">
        <v>42</v>
      </c>
      <c r="B51" s="16">
        <v>234372.01736450777</v>
      </c>
      <c r="C51" s="76">
        <f t="shared" si="0"/>
        <v>239528.20174652696</v>
      </c>
      <c r="D51" s="16">
        <v>468744.03682290053</v>
      </c>
      <c r="E51" s="16">
        <f t="shared" si="1"/>
        <v>479056.40563300432</v>
      </c>
      <c r="F51" s="16">
        <v>703116.05209352332</v>
      </c>
      <c r="G51" s="16">
        <f t="shared" si="2"/>
        <v>718584.60523958085</v>
      </c>
      <c r="H51" s="16">
        <v>55720.795609026012</v>
      </c>
      <c r="I51" s="16">
        <f t="shared" si="3"/>
        <v>56946.653112424588</v>
      </c>
      <c r="J51" s="16">
        <v>167162.39758582442</v>
      </c>
      <c r="K51" s="16">
        <f t="shared" si="4"/>
        <v>170839.97033271258</v>
      </c>
      <c r="L51" s="16">
        <v>278603.9995626228</v>
      </c>
      <c r="M51" s="16">
        <f t="shared" si="5"/>
        <v>284733.2875530005</v>
      </c>
      <c r="N51" s="16">
        <v>2113.943044727147</v>
      </c>
      <c r="O51" s="16">
        <f t="shared" si="6"/>
        <v>2160.4497917111444</v>
      </c>
      <c r="P51" s="16">
        <v>3515.5925254385097</v>
      </c>
      <c r="Q51" s="16">
        <f t="shared" si="7"/>
        <v>3592.9355609981571</v>
      </c>
    </row>
    <row r="52" spans="1:17" outlineLevel="1" x14ac:dyDescent="0.3">
      <c r="A52" s="38">
        <v>43</v>
      </c>
      <c r="B52" s="16">
        <v>240116.42406996322</v>
      </c>
      <c r="C52" s="76">
        <f t="shared" si="0"/>
        <v>245398.98539950242</v>
      </c>
      <c r="D52" s="16">
        <v>480232.85719785752</v>
      </c>
      <c r="E52" s="16">
        <f t="shared" si="1"/>
        <v>490797.98005621042</v>
      </c>
      <c r="F52" s="16">
        <v>720349.29372738255</v>
      </c>
      <c r="G52" s="16">
        <f t="shared" si="2"/>
        <v>736196.97818938503</v>
      </c>
      <c r="H52" s="16">
        <v>57156.905354449671</v>
      </c>
      <c r="I52" s="16">
        <f t="shared" si="3"/>
        <v>58414.357272247566</v>
      </c>
      <c r="J52" s="16">
        <v>171470.71606334901</v>
      </c>
      <c r="K52" s="16">
        <f t="shared" si="4"/>
        <v>175243.07181674268</v>
      </c>
      <c r="L52" s="16">
        <v>285784.50525475555</v>
      </c>
      <c r="M52" s="16">
        <f t="shared" si="5"/>
        <v>292071.76437036018</v>
      </c>
      <c r="N52" s="16">
        <v>2166.7900070333662</v>
      </c>
      <c r="O52" s="16">
        <f t="shared" si="6"/>
        <v>2214.4593871881002</v>
      </c>
      <c r="P52" s="16">
        <v>3584.51305486311</v>
      </c>
      <c r="Q52" s="16">
        <f t="shared" si="7"/>
        <v>3663.3723420700985</v>
      </c>
    </row>
    <row r="53" spans="1:17" outlineLevel="1" x14ac:dyDescent="0.3">
      <c r="A53" s="38">
        <v>44</v>
      </c>
      <c r="B53" s="16">
        <v>245860.84153416503</v>
      </c>
      <c r="C53" s="76">
        <f t="shared" si="0"/>
        <v>251269.78004791666</v>
      </c>
      <c r="D53" s="16">
        <v>491721.690504428</v>
      </c>
      <c r="E53" s="16">
        <f t="shared" si="1"/>
        <v>502539.56769552542</v>
      </c>
      <c r="F53" s="16">
        <v>737582.52460249525</v>
      </c>
      <c r="G53" s="16">
        <f t="shared" si="2"/>
        <v>753809.34014375019</v>
      </c>
      <c r="H53" s="16">
        <v>58593.01509987333</v>
      </c>
      <c r="I53" s="16">
        <f t="shared" si="3"/>
        <v>59882.061432070543</v>
      </c>
      <c r="J53" s="16">
        <v>175779.00226463442</v>
      </c>
      <c r="K53" s="16">
        <f t="shared" si="4"/>
        <v>179646.14031445637</v>
      </c>
      <c r="L53" s="16">
        <v>292965.03246438107</v>
      </c>
      <c r="M53" s="16">
        <f t="shared" si="5"/>
        <v>299410.26317859744</v>
      </c>
      <c r="N53" s="16">
        <v>2219.636969339585</v>
      </c>
      <c r="O53" s="16">
        <f t="shared" si="6"/>
        <v>2268.468982665056</v>
      </c>
      <c r="P53" s="16">
        <v>3653.4766192733023</v>
      </c>
      <c r="Q53" s="16">
        <f t="shared" si="7"/>
        <v>3733.853104897315</v>
      </c>
    </row>
    <row r="54" spans="1:17" outlineLevel="1" x14ac:dyDescent="0.3">
      <c r="A54" s="38">
        <v>45</v>
      </c>
      <c r="B54" s="16">
        <v>251605.2697571133</v>
      </c>
      <c r="C54" s="76">
        <f t="shared" si="0"/>
        <v>257140.58569176981</v>
      </c>
      <c r="D54" s="16">
        <v>503210.51087938511</v>
      </c>
      <c r="E54" s="16">
        <f t="shared" si="1"/>
        <v>514281.14211873157</v>
      </c>
      <c r="F54" s="16">
        <v>754815.76623635436</v>
      </c>
      <c r="G54" s="16">
        <f t="shared" si="2"/>
        <v>771421.71309355414</v>
      </c>
      <c r="H54" s="16">
        <v>60029.114086550588</v>
      </c>
      <c r="I54" s="16">
        <f t="shared" si="3"/>
        <v>61349.754596454703</v>
      </c>
      <c r="J54" s="16">
        <v>180087.33150090539</v>
      </c>
      <c r="K54" s="16">
        <f t="shared" si="4"/>
        <v>184049.25279392532</v>
      </c>
      <c r="L54" s="16">
        <v>300145.53815651376</v>
      </c>
      <c r="M54" s="16">
        <f t="shared" si="5"/>
        <v>306748.73999595706</v>
      </c>
      <c r="N54" s="16">
        <v>2272.4839316458042</v>
      </c>
      <c r="O54" s="16">
        <f t="shared" si="6"/>
        <v>2322.4785781420119</v>
      </c>
      <c r="P54" s="16">
        <v>3722.3756312051078</v>
      </c>
      <c r="Q54" s="16">
        <f t="shared" si="7"/>
        <v>3804.2678950916202</v>
      </c>
    </row>
    <row r="55" spans="1:17" outlineLevel="1" x14ac:dyDescent="0.3">
      <c r="A55" s="38">
        <v>46</v>
      </c>
      <c r="B55" s="16">
        <v>257349.67646256875</v>
      </c>
      <c r="C55" s="76">
        <f t="shared" si="0"/>
        <v>263011.36934474524</v>
      </c>
      <c r="D55" s="16">
        <v>514699.33125434222</v>
      </c>
      <c r="E55" s="16">
        <f t="shared" si="1"/>
        <v>526022.71654193779</v>
      </c>
      <c r="F55" s="16">
        <v>772049.00787021359</v>
      </c>
      <c r="G55" s="16">
        <f t="shared" si="2"/>
        <v>789034.08604335831</v>
      </c>
      <c r="H55" s="16">
        <v>61465.21307322786</v>
      </c>
      <c r="I55" s="16">
        <f t="shared" si="3"/>
        <v>62817.447760838877</v>
      </c>
      <c r="J55" s="16">
        <v>184395.63921968357</v>
      </c>
      <c r="K55" s="16">
        <f t="shared" si="4"/>
        <v>188452.34328251661</v>
      </c>
      <c r="L55" s="16">
        <v>307326.06536613934</v>
      </c>
      <c r="M55" s="16">
        <f t="shared" si="5"/>
        <v>314087.23880419444</v>
      </c>
      <c r="N55" s="16">
        <v>2325.3416526984206</v>
      </c>
      <c r="O55" s="16">
        <f t="shared" si="6"/>
        <v>2376.4991690577858</v>
      </c>
      <c r="P55" s="16">
        <v>3791.3284368689019</v>
      </c>
      <c r="Q55" s="16">
        <f t="shared" si="7"/>
        <v>3874.7376624800177</v>
      </c>
    </row>
    <row r="56" spans="1:17" outlineLevel="1" x14ac:dyDescent="0.3">
      <c r="A56" s="38">
        <v>47</v>
      </c>
      <c r="B56" s="16">
        <v>263094.09392677067</v>
      </c>
      <c r="C56" s="76">
        <f t="shared" si="0"/>
        <v>268882.16399315966</v>
      </c>
      <c r="D56" s="16">
        <v>526188.15162929927</v>
      </c>
      <c r="E56" s="16">
        <f t="shared" si="1"/>
        <v>537764.29096514382</v>
      </c>
      <c r="F56" s="16">
        <v>789282.23874532629</v>
      </c>
      <c r="G56" s="16">
        <f t="shared" si="2"/>
        <v>806646.44799772347</v>
      </c>
      <c r="H56" s="16">
        <v>62901.312059905125</v>
      </c>
      <c r="I56" s="16">
        <f t="shared" si="3"/>
        <v>64285.140925223037</v>
      </c>
      <c r="J56" s="16">
        <v>188703.93617971535</v>
      </c>
      <c r="K56" s="16">
        <f t="shared" si="4"/>
        <v>192855.42277566908</v>
      </c>
      <c r="L56" s="16">
        <v>314506.57105827198</v>
      </c>
      <c r="M56" s="16">
        <f t="shared" si="5"/>
        <v>321425.71562155394</v>
      </c>
      <c r="N56" s="16">
        <v>2378.1886150046398</v>
      </c>
      <c r="O56" s="16">
        <f t="shared" si="6"/>
        <v>2430.5087645347421</v>
      </c>
      <c r="P56" s="16">
        <v>3860.2597250399008</v>
      </c>
      <c r="Q56" s="16">
        <f t="shared" si="7"/>
        <v>3945.1854389907785</v>
      </c>
    </row>
    <row r="57" spans="1:17" outlineLevel="1" x14ac:dyDescent="0.3">
      <c r="A57" s="38">
        <v>48</v>
      </c>
      <c r="B57" s="16">
        <v>268838.4898734797</v>
      </c>
      <c r="C57" s="76">
        <f t="shared" si="0"/>
        <v>274752.93665069627</v>
      </c>
      <c r="D57" s="16">
        <v>537676.9849358697</v>
      </c>
      <c r="E57" s="16">
        <f t="shared" si="1"/>
        <v>549505.87860445888</v>
      </c>
      <c r="F57" s="16">
        <v>806515.48037918552</v>
      </c>
      <c r="G57" s="16">
        <f t="shared" si="2"/>
        <v>824258.82094752765</v>
      </c>
      <c r="H57" s="16">
        <v>64337.411046582398</v>
      </c>
      <c r="I57" s="16">
        <f t="shared" si="3"/>
        <v>65752.834089607219</v>
      </c>
      <c r="J57" s="16">
        <v>193012.25465723997</v>
      </c>
      <c r="K57" s="16">
        <f t="shared" si="4"/>
        <v>197258.52425969925</v>
      </c>
      <c r="L57" s="16">
        <v>321687.07675040473</v>
      </c>
      <c r="M57" s="16">
        <f t="shared" si="5"/>
        <v>328764.19243891363</v>
      </c>
      <c r="N57" s="16">
        <v>2431.0678535500529</v>
      </c>
      <c r="O57" s="16">
        <f t="shared" si="6"/>
        <v>2484.5513463281541</v>
      </c>
      <c r="P57" s="16">
        <v>3929.1802544645011</v>
      </c>
      <c r="Q57" s="16">
        <f t="shared" si="7"/>
        <v>4015.6222200627203</v>
      </c>
    </row>
    <row r="58" spans="1:17" x14ac:dyDescent="0.3">
      <c r="A58" s="48" t="s">
        <v>15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1:17" ht="14.4" x14ac:dyDescent="0.3">
      <c r="A60" s="50" t="s">
        <v>16</v>
      </c>
      <c r="B60" s="51" t="s">
        <v>17</v>
      </c>
      <c r="C60" s="51"/>
      <c r="D60" s="51"/>
      <c r="E60" s="51"/>
      <c r="F60" s="18">
        <v>27.550298713599997</v>
      </c>
      <c r="G60" s="18">
        <f>F60*$C$6</f>
        <v>28.156405285299197</v>
      </c>
      <c r="H60" s="52" t="s">
        <v>18</v>
      </c>
      <c r="I60" s="52"/>
      <c r="J60" s="52"/>
      <c r="K60" s="52"/>
      <c r="L60" s="53" t="s">
        <v>19</v>
      </c>
      <c r="M60" s="53"/>
      <c r="N60" s="53"/>
      <c r="O60" s="53"/>
      <c r="P60" s="18">
        <v>4595.5305254144005</v>
      </c>
      <c r="Q60" s="18">
        <f>P60*$C$6</f>
        <v>4696.6321969735172</v>
      </c>
    </row>
    <row r="61" spans="1:17" ht="14.4" x14ac:dyDescent="0.3">
      <c r="A61" s="50"/>
      <c r="B61" s="51" t="s">
        <v>20</v>
      </c>
      <c r="C61" s="51"/>
      <c r="D61" s="51"/>
      <c r="E61" s="51"/>
      <c r="F61" s="18">
        <v>49.410524467199998</v>
      </c>
      <c r="G61" s="18">
        <f>F61*$C$6</f>
        <v>50.497556005478401</v>
      </c>
      <c r="H61" s="52"/>
      <c r="I61" s="52"/>
      <c r="J61" s="52"/>
      <c r="K61" s="52"/>
      <c r="L61" s="53" t="s">
        <v>9</v>
      </c>
      <c r="M61" s="53"/>
      <c r="N61" s="53"/>
      <c r="O61" s="53"/>
      <c r="P61" s="18">
        <v>9191.0507052415996</v>
      </c>
      <c r="Q61" s="18">
        <f>P61*$C$6</f>
        <v>9393.2538207569141</v>
      </c>
    </row>
    <row r="62" spans="1:17" ht="15" customHeight="1" x14ac:dyDescent="0.3">
      <c r="A62" s="50"/>
      <c r="B62" s="54" t="s">
        <v>21</v>
      </c>
      <c r="C62" s="54"/>
      <c r="D62" s="54"/>
      <c r="E62" s="54"/>
      <c r="F62" s="18">
        <v>9.8179622527999992</v>
      </c>
      <c r="G62" s="18">
        <f>F62*$C$6</f>
        <v>10.033957422361599</v>
      </c>
      <c r="H62" s="52"/>
      <c r="I62" s="52"/>
      <c r="J62" s="52"/>
      <c r="K62" s="52"/>
      <c r="L62" s="53" t="s">
        <v>22</v>
      </c>
      <c r="M62" s="53"/>
      <c r="N62" s="53"/>
      <c r="O62" s="53"/>
      <c r="P62" s="18">
        <v>13786.581230656</v>
      </c>
      <c r="Q62" s="18">
        <f>P62*$C$6</f>
        <v>14089.886017730432</v>
      </c>
    </row>
    <row r="63" spans="1:17" ht="14.4" x14ac:dyDescent="0.3">
      <c r="A63" s="50"/>
      <c r="B63" s="55" t="s">
        <v>23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27" customHeight="1" x14ac:dyDescent="0.3">
      <c r="A64" s="50" t="s">
        <v>24</v>
      </c>
      <c r="B64" s="54" t="s">
        <v>25</v>
      </c>
      <c r="C64" s="54"/>
      <c r="D64" s="54"/>
      <c r="E64" s="54"/>
      <c r="F64" s="18">
        <v>1148.8981497344</v>
      </c>
      <c r="G64" s="18">
        <f>F64*$C$6</f>
        <v>1174.1739090285569</v>
      </c>
      <c r="H64" s="52" t="s">
        <v>26</v>
      </c>
      <c r="I64" s="52"/>
      <c r="J64" s="52"/>
      <c r="K64" s="52"/>
      <c r="L64" s="56" t="s">
        <v>27</v>
      </c>
      <c r="M64" s="56"/>
      <c r="N64" s="56"/>
      <c r="O64" s="56"/>
      <c r="P64" s="18">
        <v>1148.8878041471999</v>
      </c>
      <c r="Q64" s="18">
        <f>P64*$C$6</f>
        <v>1174.1633358384383</v>
      </c>
    </row>
    <row r="65" spans="1:19" ht="24" customHeight="1" x14ac:dyDescent="0.3">
      <c r="A65" s="50"/>
      <c r="B65" s="57" t="s">
        <v>28</v>
      </c>
      <c r="C65" s="57"/>
      <c r="D65" s="57"/>
      <c r="E65" s="57"/>
      <c r="F65" s="18">
        <v>2987.0813922560005</v>
      </c>
      <c r="G65" s="18">
        <f>F65*$C$6</f>
        <v>3052.7971828856325</v>
      </c>
      <c r="H65" s="52"/>
      <c r="I65" s="52"/>
      <c r="J65" s="52"/>
      <c r="K65" s="52"/>
      <c r="L65" s="56" t="s">
        <v>29</v>
      </c>
      <c r="M65" s="56"/>
      <c r="N65" s="56"/>
      <c r="O65" s="56"/>
      <c r="P65" s="18">
        <v>3446.6530668544001</v>
      </c>
      <c r="Q65" s="18">
        <f>P65*$C$6</f>
        <v>3522.479434325197</v>
      </c>
    </row>
    <row r="66" spans="1:19" ht="33.75" customHeight="1" x14ac:dyDescent="0.3">
      <c r="A66" s="50"/>
      <c r="B66" s="54" t="s">
        <v>30</v>
      </c>
      <c r="C66" s="54"/>
      <c r="D66" s="54"/>
      <c r="E66" s="54"/>
      <c r="F66" s="18">
        <v>3906.1626679296</v>
      </c>
      <c r="G66" s="18">
        <f>F66*$C$6</f>
        <v>3992.0982466240512</v>
      </c>
      <c r="H66" s="52"/>
      <c r="I66" s="52"/>
      <c r="J66" s="52"/>
      <c r="K66" s="52"/>
      <c r="L66" s="56" t="s">
        <v>31</v>
      </c>
      <c r="M66" s="56"/>
      <c r="N66" s="56"/>
      <c r="O66" s="56"/>
      <c r="P66" s="18">
        <v>5744.4183295616003</v>
      </c>
      <c r="Q66" s="18">
        <f>P66*$C$6</f>
        <v>5870.795532811956</v>
      </c>
    </row>
    <row r="67" spans="1:19" ht="21" customHeight="1" x14ac:dyDescent="0.3">
      <c r="A67" s="50"/>
      <c r="B67" s="57" t="s">
        <v>32</v>
      </c>
      <c r="C67" s="57"/>
      <c r="D67" s="57"/>
      <c r="E67" s="57"/>
      <c r="F67" s="18">
        <v>4825.3060171263996</v>
      </c>
      <c r="G67" s="18">
        <f>F67*$C$6</f>
        <v>4931.4627495031809</v>
      </c>
      <c r="H67" s="58" t="s">
        <v>53</v>
      </c>
      <c r="I67" s="58"/>
      <c r="J67" s="58"/>
      <c r="K67" s="58"/>
      <c r="L67" s="58"/>
      <c r="M67" s="58"/>
      <c r="N67" s="58"/>
      <c r="O67" s="58"/>
      <c r="P67" s="58"/>
      <c r="Q67" s="58"/>
      <c r="R67" s="33"/>
      <c r="S67" s="33"/>
    </row>
    <row r="68" spans="1:19" ht="27" customHeight="1" x14ac:dyDescent="0.3">
      <c r="A68" s="50"/>
      <c r="B68" s="54" t="s">
        <v>33</v>
      </c>
      <c r="C68" s="54"/>
      <c r="D68" s="54"/>
      <c r="E68" s="54"/>
      <c r="F68" s="18">
        <v>5744.3976383872005</v>
      </c>
      <c r="G68" s="18">
        <f>F68*$C$6</f>
        <v>5870.774386431719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9" ht="15" customHeight="1" x14ac:dyDescent="0.3">
      <c r="A69" s="50"/>
      <c r="B69" s="54" t="s">
        <v>34</v>
      </c>
      <c r="C69" s="54"/>
      <c r="D69" s="54"/>
      <c r="E69" s="54"/>
      <c r="F69" s="18">
        <v>13.0975133952</v>
      </c>
      <c r="G69" s="18">
        <f>F69*$C$6</f>
        <v>13.385658689894401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9" ht="27.75" customHeight="1" x14ac:dyDescent="0.3">
      <c r="A70" s="50"/>
      <c r="B70" s="54" t="s">
        <v>35</v>
      </c>
      <c r="C70" s="54"/>
      <c r="D70" s="54"/>
      <c r="E70" s="54"/>
      <c r="F70" s="18">
        <v>26.205372377599996</v>
      </c>
      <c r="G70" s="18">
        <f>F70*$C$6</f>
        <v>26.781890569907198</v>
      </c>
      <c r="H70" s="59" t="s">
        <v>50</v>
      </c>
      <c r="I70" s="59"/>
      <c r="J70" s="59"/>
      <c r="K70" s="59"/>
      <c r="L70" s="60" t="s">
        <v>51</v>
      </c>
      <c r="M70" s="60"/>
      <c r="N70" s="59" t="s">
        <v>52</v>
      </c>
      <c r="O70" s="59"/>
      <c r="P70" s="59"/>
      <c r="Q70" s="59"/>
    </row>
    <row r="71" spans="1:19" ht="42.75" customHeight="1" x14ac:dyDescent="0.3">
      <c r="A71" s="19" t="s">
        <v>36</v>
      </c>
      <c r="B71" s="55" t="s">
        <v>37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9" ht="14.4" x14ac:dyDescent="0.3">
      <c r="A72" s="65" t="s">
        <v>38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20">
        <v>344.75634785279999</v>
      </c>
      <c r="Q72" s="20">
        <f>P72*$C$6</f>
        <v>352.3409875055616</v>
      </c>
      <c r="R72" s="21"/>
    </row>
    <row r="73" spans="1:19" ht="14.4" x14ac:dyDescent="0.3">
      <c r="A73" s="67" t="s">
        <v>39</v>
      </c>
      <c r="B73" s="68"/>
      <c r="C73" s="68"/>
      <c r="D73" s="68"/>
      <c r="E73" s="68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70"/>
    </row>
    <row r="74" spans="1:19" ht="14.4" x14ac:dyDescent="0.3">
      <c r="A74" s="71" t="s">
        <v>40</v>
      </c>
      <c r="B74" s="72"/>
      <c r="C74" s="72"/>
      <c r="D74" s="72"/>
      <c r="E74" s="72"/>
      <c r="F74" s="72"/>
      <c r="G74" s="72"/>
      <c r="H74" s="72"/>
      <c r="I74" s="73"/>
      <c r="J74" s="71" t="s">
        <v>41</v>
      </c>
      <c r="K74" s="72"/>
      <c r="L74" s="72"/>
      <c r="M74" s="72"/>
      <c r="N74" s="72"/>
      <c r="O74" s="72"/>
      <c r="P74" s="72"/>
      <c r="Q74" s="73"/>
    </row>
    <row r="75" spans="1:19" ht="14.4" x14ac:dyDescent="0.3">
      <c r="A75" s="74" t="s">
        <v>42</v>
      </c>
      <c r="B75" s="75"/>
      <c r="C75" s="75"/>
      <c r="D75" s="75"/>
      <c r="E75" s="75"/>
      <c r="F75" s="22">
        <v>37.295841856000003</v>
      </c>
      <c r="G75" s="23"/>
      <c r="H75" s="23"/>
      <c r="I75" s="22">
        <f>F75*$C$6</f>
        <v>38.116350376832003</v>
      </c>
      <c r="J75" s="24" t="s">
        <v>43</v>
      </c>
      <c r="K75" s="75" t="s">
        <v>42</v>
      </c>
      <c r="L75" s="75"/>
      <c r="M75" s="75"/>
      <c r="N75" s="75"/>
      <c r="O75" s="75"/>
      <c r="P75" s="22">
        <v>58.804317644800001</v>
      </c>
      <c r="Q75" s="22">
        <f>P75*$C$6</f>
        <v>60.098012632985601</v>
      </c>
    </row>
    <row r="76" spans="1:19" ht="14.4" x14ac:dyDescent="0.3">
      <c r="A76" s="61" t="s">
        <v>44</v>
      </c>
      <c r="B76" s="62"/>
      <c r="C76" s="62"/>
      <c r="D76" s="62"/>
      <c r="E76" s="62"/>
      <c r="F76" s="22">
        <v>70.298265024000003</v>
      </c>
      <c r="G76" s="25"/>
      <c r="H76" s="25"/>
      <c r="I76" s="22">
        <f>F76*$C$6</f>
        <v>71.844826854528009</v>
      </c>
      <c r="J76" s="26" t="s">
        <v>45</v>
      </c>
      <c r="K76" s="62" t="s">
        <v>44</v>
      </c>
      <c r="L76" s="62"/>
      <c r="M76" s="62"/>
      <c r="N76" s="62"/>
      <c r="O76" s="62"/>
      <c r="P76" s="22">
        <v>81.792212403200011</v>
      </c>
      <c r="Q76" s="22">
        <f t="shared" ref="Q76:Q77" si="8">P76*$C$6</f>
        <v>83.591641076070417</v>
      </c>
    </row>
    <row r="77" spans="1:19" ht="14.4" x14ac:dyDescent="0.3">
      <c r="A77" s="63" t="s">
        <v>46</v>
      </c>
      <c r="B77" s="64"/>
      <c r="C77" s="64"/>
      <c r="D77" s="64"/>
      <c r="E77" s="64"/>
      <c r="F77" s="22">
        <v>24.384549030399999</v>
      </c>
      <c r="G77" s="27"/>
      <c r="H77" s="27"/>
      <c r="I77" s="22">
        <f>F77*$C$6</f>
        <v>24.921009109068798</v>
      </c>
      <c r="J77" s="28" t="s">
        <v>47</v>
      </c>
      <c r="K77" s="64" t="s">
        <v>46</v>
      </c>
      <c r="L77" s="64"/>
      <c r="M77" s="64"/>
      <c r="N77" s="64"/>
      <c r="O77" s="64"/>
      <c r="P77" s="22">
        <v>24.384549030399999</v>
      </c>
      <c r="Q77" s="22">
        <f t="shared" si="8"/>
        <v>24.921009109068798</v>
      </c>
    </row>
    <row r="78" spans="1:19" ht="18.75" customHeight="1" x14ac:dyDescent="0.3">
      <c r="A78" s="78" t="s">
        <v>48</v>
      </c>
      <c r="B78" s="78"/>
      <c r="C78" s="78"/>
      <c r="D78" s="79">
        <v>67.722213811199993</v>
      </c>
      <c r="E78" s="79">
        <f>D78*$C$6</f>
        <v>69.212102515046396</v>
      </c>
      <c r="F78" s="29"/>
      <c r="I78" s="31"/>
      <c r="J78" s="32"/>
      <c r="K78" s="31"/>
      <c r="L78" s="32"/>
      <c r="M78" s="31"/>
    </row>
  </sheetData>
  <sheetProtection algorithmName="SHA-512" hashValue="27rzQ9fx9RpL0e77Omj57BtBddlkPSjCAPAeQvu5yni01mMZT7Hu1F88/DZZvKLx9EfLlpU5EepgP2DXwd5k1w==" saltValue="i3NFLJBeJaLkpEbWaRFGPw==" spinCount="100000" sheet="1" objects="1" scenarios="1"/>
  <mergeCells count="46">
    <mergeCell ref="N70:Q70"/>
    <mergeCell ref="A76:E76"/>
    <mergeCell ref="K76:O76"/>
    <mergeCell ref="A77:E77"/>
    <mergeCell ref="K77:O77"/>
    <mergeCell ref="B71:Q71"/>
    <mergeCell ref="A72:O72"/>
    <mergeCell ref="A73:Q73"/>
    <mergeCell ref="A74:I74"/>
    <mergeCell ref="J74:Q74"/>
    <mergeCell ref="A75:E75"/>
    <mergeCell ref="K75:O75"/>
    <mergeCell ref="A64:A68"/>
    <mergeCell ref="B64:E64"/>
    <mergeCell ref="H64:K66"/>
    <mergeCell ref="L64:O64"/>
    <mergeCell ref="B65:E65"/>
    <mergeCell ref="L65:O65"/>
    <mergeCell ref="B66:E66"/>
    <mergeCell ref="L66:O66"/>
    <mergeCell ref="B67:E67"/>
    <mergeCell ref="H67:Q69"/>
    <mergeCell ref="B68:E68"/>
    <mergeCell ref="A69:A70"/>
    <mergeCell ref="B69:E69"/>
    <mergeCell ref="B70:E70"/>
    <mergeCell ref="H70:K70"/>
    <mergeCell ref="L70:M70"/>
    <mergeCell ref="A58:Q58"/>
    <mergeCell ref="A59:Q59"/>
    <mergeCell ref="A60:A63"/>
    <mergeCell ref="B60:E60"/>
    <mergeCell ref="H60:K62"/>
    <mergeCell ref="L60:O60"/>
    <mergeCell ref="B61:E61"/>
    <mergeCell ref="L61:O61"/>
    <mergeCell ref="B62:E62"/>
    <mergeCell ref="L62:O62"/>
    <mergeCell ref="B63:Q63"/>
    <mergeCell ref="G1:I1"/>
    <mergeCell ref="A2:Q2"/>
    <mergeCell ref="A3:Q3"/>
    <mergeCell ref="A4:Q4"/>
    <mergeCell ref="B7:G7"/>
    <mergeCell ref="H7:M7"/>
    <mergeCell ref="N7:Q7"/>
  </mergeCells>
  <pageMargins left="0.7" right="0.7" top="0.75" bottom="0.75" header="0.3" footer="0.3"/>
  <pageSetup scale="61" orientation="landscape" horizontalDpi="4294967293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COLLADO MARTE</dc:creator>
  <cp:lastModifiedBy>GISELLE COLLADO MARTE</cp:lastModifiedBy>
  <cp:lastPrinted>2025-01-27T16:34:42Z</cp:lastPrinted>
  <dcterms:created xsi:type="dcterms:W3CDTF">2024-07-24T14:11:23Z</dcterms:created>
  <dcterms:modified xsi:type="dcterms:W3CDTF">2025-01-27T16:36:19Z</dcterms:modified>
</cp:coreProperties>
</file>