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LANIFICACION &amp; DESARROLLO (APORDOM)\IPC\"/>
    </mc:Choice>
  </mc:AlternateContent>
  <xr:revisionPtr revIDLastSave="0" documentId="13_ncr:1_{7FE56DB7-4A9D-4C26-B4A1-83AF37B7CFFF}" xr6:coauthVersionLast="47" xr6:coauthVersionMax="47" xr10:uidLastSave="{00000000-0000-0000-0000-000000000000}"/>
  <workbookProtection workbookAlgorithmName="SHA-512" workbookHashValue="9ftcJ2Sa0L89j3hiCQmEF9Z2Tqa126wkZgNvcCFsQ10va0Kj2YHCgXEzzj3F1xDz/uGTPclD9ION7OUZ/jyHzg==" workbookSaltValue="sh7isXapJoFCMfueXNdWZg==" workbookSpinCount="100000" lockStructure="1"/>
  <bookViews>
    <workbookView xWindow="-120" yWindow="-120" windowWidth="29040" windowHeight="15720" xr2:uid="{73D83443-2368-48A7-AC38-BECA546EA40F}"/>
  </bookViews>
  <sheets>
    <sheet name="Hoja1" sheetId="1" r:id="rId1"/>
  </sheets>
  <definedNames>
    <definedName name="_xlnm.Print_Area" localSheetId="0">Hoja1!$A$1:$R$78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43" i="1"/>
  <c r="J46" i="1"/>
  <c r="J48" i="1"/>
  <c r="J49" i="1"/>
  <c r="R72" i="1"/>
  <c r="R66" i="1"/>
  <c r="R65" i="1"/>
  <c r="R64" i="1"/>
  <c r="R60" i="1"/>
  <c r="J77" i="1"/>
  <c r="J76" i="1"/>
  <c r="H64" i="1"/>
  <c r="H60" i="1"/>
  <c r="R52" i="1"/>
  <c r="R50" i="1"/>
  <c r="R48" i="1"/>
  <c r="R47" i="1"/>
  <c r="R46" i="1"/>
  <c r="R45" i="1"/>
  <c r="R44" i="1"/>
  <c r="R43" i="1"/>
  <c r="R39" i="1"/>
  <c r="R35" i="1"/>
  <c r="R34" i="1"/>
  <c r="R33" i="1"/>
  <c r="R32" i="1"/>
  <c r="R31" i="1"/>
  <c r="R30" i="1"/>
  <c r="R27" i="1"/>
  <c r="R22" i="1"/>
  <c r="R20" i="1"/>
  <c r="R19" i="1"/>
  <c r="R18" i="1"/>
  <c r="R16" i="1"/>
  <c r="R15" i="1"/>
  <c r="R13" i="1"/>
  <c r="P49" i="1"/>
  <c r="P44" i="1"/>
  <c r="P43" i="1"/>
  <c r="P42" i="1"/>
  <c r="P39" i="1"/>
  <c r="P38" i="1"/>
  <c r="P37" i="1"/>
  <c r="P36" i="1"/>
  <c r="P35" i="1"/>
  <c r="P34" i="1"/>
  <c r="P32" i="1"/>
  <c r="P31" i="1"/>
  <c r="P30" i="1"/>
  <c r="P26" i="1"/>
  <c r="P21" i="1"/>
  <c r="P16" i="1"/>
  <c r="P15" i="1"/>
  <c r="P14" i="1"/>
  <c r="P13" i="1"/>
  <c r="P10" i="1"/>
  <c r="N55" i="1"/>
  <c r="N51" i="1"/>
  <c r="N46" i="1"/>
  <c r="N41" i="1"/>
  <c r="N40" i="1"/>
  <c r="N39" i="1"/>
  <c r="N36" i="1"/>
  <c r="N35" i="1"/>
  <c r="N34" i="1"/>
  <c r="N33" i="1"/>
  <c r="N32" i="1"/>
  <c r="N31" i="1"/>
  <c r="N25" i="1"/>
  <c r="N21" i="1"/>
  <c r="N20" i="1"/>
  <c r="N19" i="1"/>
  <c r="N15" i="1"/>
  <c r="N14" i="1"/>
  <c r="N10" i="1"/>
  <c r="L52" i="1"/>
  <c r="L48" i="1"/>
  <c r="L44" i="1"/>
  <c r="L43" i="1"/>
  <c r="L42" i="1"/>
  <c r="L39" i="1"/>
  <c r="L38" i="1"/>
  <c r="L37" i="1"/>
  <c r="L36" i="1"/>
  <c r="L34" i="1"/>
  <c r="L33" i="1"/>
  <c r="L32" i="1"/>
  <c r="L31" i="1"/>
  <c r="L30" i="1"/>
  <c r="L20" i="1"/>
  <c r="L19" i="1"/>
  <c r="L15" i="1"/>
  <c r="L14" i="1"/>
  <c r="L13" i="1"/>
  <c r="L10" i="1"/>
  <c r="J53" i="1"/>
  <c r="J41" i="1"/>
  <c r="J40" i="1"/>
  <c r="J39" i="1"/>
  <c r="J38" i="1"/>
  <c r="J11" i="1"/>
  <c r="H47" i="1"/>
  <c r="H43" i="1"/>
  <c r="H39" i="1"/>
  <c r="H38" i="1"/>
  <c r="H37" i="1"/>
  <c r="H35" i="1"/>
  <c r="H34" i="1"/>
  <c r="H33" i="1"/>
  <c r="H32" i="1"/>
  <c r="H31" i="1"/>
  <c r="H30" i="1"/>
  <c r="J30" i="1" s="1"/>
  <c r="H23" i="1"/>
  <c r="J23" i="1" s="1"/>
  <c r="H19" i="1"/>
  <c r="J19" i="1" s="1"/>
  <c r="H18" i="1"/>
  <c r="J18" i="1" s="1"/>
  <c r="H14" i="1"/>
  <c r="J14" i="1" s="1"/>
  <c r="H13" i="1"/>
  <c r="J13" i="1" s="1"/>
  <c r="H10" i="1"/>
  <c r="J10" i="1" s="1"/>
  <c r="F53" i="1"/>
  <c r="F49" i="1"/>
  <c r="F45" i="1"/>
  <c r="F44" i="1"/>
  <c r="F41" i="1"/>
  <c r="F40" i="1"/>
  <c r="F37" i="1"/>
  <c r="F36" i="1"/>
  <c r="F35" i="1"/>
  <c r="F33" i="1"/>
  <c r="F32" i="1"/>
  <c r="F31" i="1"/>
  <c r="F30" i="1"/>
  <c r="F26" i="1"/>
  <c r="F22" i="1"/>
  <c r="F18" i="1"/>
  <c r="F17" i="1"/>
  <c r="F14" i="1"/>
  <c r="F13" i="1"/>
  <c r="F10" i="1"/>
  <c r="D57" i="1"/>
  <c r="D56" i="1"/>
  <c r="D50" i="1"/>
  <c r="D48" i="1"/>
  <c r="D47" i="1"/>
  <c r="D37" i="1"/>
  <c r="D36" i="1"/>
  <c r="D34" i="1"/>
  <c r="D32" i="1"/>
  <c r="D31" i="1"/>
  <c r="D30" i="1"/>
  <c r="D29" i="1"/>
  <c r="D28" i="1"/>
  <c r="D24" i="1"/>
  <c r="D20" i="1"/>
  <c r="D17" i="1"/>
  <c r="D16" i="1"/>
  <c r="D15" i="1"/>
  <c r="D10" i="1"/>
  <c r="D49" i="1"/>
  <c r="D46" i="1"/>
  <c r="D44" i="1"/>
  <c r="D43" i="1"/>
  <c r="D41" i="1"/>
  <c r="D40" i="1"/>
  <c r="D39" i="1"/>
  <c r="D38" i="1"/>
  <c r="D26" i="1"/>
  <c r="D23" i="1"/>
  <c r="D21" i="1"/>
  <c r="D19" i="1"/>
  <c r="D18" i="1"/>
  <c r="H66" i="1"/>
  <c r="F78" i="1"/>
  <c r="R77" i="1"/>
  <c r="R76" i="1"/>
  <c r="R75" i="1"/>
  <c r="J75" i="1"/>
  <c r="H70" i="1"/>
  <c r="H69" i="1"/>
  <c r="H68" i="1"/>
  <c r="H67" i="1"/>
  <c r="H65" i="1"/>
  <c r="R62" i="1"/>
  <c r="H62" i="1"/>
  <c r="R61" i="1"/>
  <c r="H61" i="1"/>
  <c r="R57" i="1"/>
  <c r="P57" i="1"/>
  <c r="N57" i="1"/>
  <c r="L57" i="1"/>
  <c r="H57" i="1"/>
  <c r="F57" i="1"/>
  <c r="R56" i="1"/>
  <c r="P56" i="1"/>
  <c r="N56" i="1"/>
  <c r="L56" i="1"/>
  <c r="H56" i="1"/>
  <c r="J56" i="1" s="1"/>
  <c r="F56" i="1"/>
  <c r="R55" i="1"/>
  <c r="P55" i="1"/>
  <c r="L55" i="1"/>
  <c r="H55" i="1"/>
  <c r="J55" i="1" s="1"/>
  <c r="F55" i="1"/>
  <c r="D55" i="1"/>
  <c r="R54" i="1"/>
  <c r="P54" i="1"/>
  <c r="N54" i="1"/>
  <c r="L54" i="1"/>
  <c r="H54" i="1"/>
  <c r="F54" i="1"/>
  <c r="D54" i="1"/>
  <c r="R53" i="1"/>
  <c r="P53" i="1"/>
  <c r="N53" i="1"/>
  <c r="L53" i="1"/>
  <c r="H53" i="1"/>
  <c r="D53" i="1"/>
  <c r="P52" i="1"/>
  <c r="N52" i="1"/>
  <c r="H52" i="1"/>
  <c r="J52" i="1" s="1"/>
  <c r="F52" i="1"/>
  <c r="D52" i="1"/>
  <c r="R51" i="1"/>
  <c r="P51" i="1"/>
  <c r="L51" i="1"/>
  <c r="H51" i="1"/>
  <c r="J51" i="1" s="1"/>
  <c r="F51" i="1"/>
  <c r="D51" i="1"/>
  <c r="P50" i="1"/>
  <c r="N50" i="1"/>
  <c r="L50" i="1"/>
  <c r="H50" i="1"/>
  <c r="J50" i="1" s="1"/>
  <c r="F50" i="1"/>
  <c r="R49" i="1"/>
  <c r="N49" i="1"/>
  <c r="L49" i="1"/>
  <c r="H49" i="1"/>
  <c r="P48" i="1"/>
  <c r="N48" i="1"/>
  <c r="H48" i="1"/>
  <c r="F48" i="1"/>
  <c r="P47" i="1"/>
  <c r="N47" i="1"/>
  <c r="L47" i="1"/>
  <c r="F47" i="1"/>
  <c r="P46" i="1"/>
  <c r="L46" i="1"/>
  <c r="H46" i="1"/>
  <c r="F46" i="1"/>
  <c r="P45" i="1"/>
  <c r="N45" i="1"/>
  <c r="L45" i="1"/>
  <c r="H45" i="1"/>
  <c r="J45" i="1" s="1"/>
  <c r="D45" i="1"/>
  <c r="N44" i="1"/>
  <c r="H44" i="1"/>
  <c r="J44" i="1" s="1"/>
  <c r="N43" i="1"/>
  <c r="F43" i="1"/>
  <c r="R42" i="1"/>
  <c r="N42" i="1"/>
  <c r="H42" i="1"/>
  <c r="F42" i="1"/>
  <c r="D42" i="1"/>
  <c r="R41" i="1"/>
  <c r="P41" i="1"/>
  <c r="L41" i="1"/>
  <c r="H41" i="1"/>
  <c r="R40" i="1"/>
  <c r="P40" i="1"/>
  <c r="L40" i="1"/>
  <c r="H40" i="1"/>
  <c r="F39" i="1"/>
  <c r="R38" i="1"/>
  <c r="N38" i="1"/>
  <c r="F38" i="1"/>
  <c r="R37" i="1"/>
  <c r="N37" i="1"/>
  <c r="R36" i="1"/>
  <c r="H36" i="1"/>
  <c r="L35" i="1"/>
  <c r="D35" i="1"/>
  <c r="F34" i="1"/>
  <c r="P33" i="1"/>
  <c r="D33" i="1"/>
  <c r="N30" i="1"/>
  <c r="R29" i="1"/>
  <c r="P29" i="1"/>
  <c r="N29" i="1"/>
  <c r="L29" i="1"/>
  <c r="H29" i="1"/>
  <c r="F29" i="1"/>
  <c r="R28" i="1"/>
  <c r="P28" i="1"/>
  <c r="N28" i="1"/>
  <c r="L28" i="1"/>
  <c r="H28" i="1"/>
  <c r="F28" i="1"/>
  <c r="P27" i="1"/>
  <c r="N27" i="1"/>
  <c r="L27" i="1"/>
  <c r="H27" i="1"/>
  <c r="F27" i="1"/>
  <c r="D27" i="1"/>
  <c r="R26" i="1"/>
  <c r="N26" i="1"/>
  <c r="L26" i="1"/>
  <c r="H26" i="1"/>
  <c r="J26" i="1" s="1"/>
  <c r="R25" i="1"/>
  <c r="P25" i="1"/>
  <c r="L25" i="1"/>
  <c r="H25" i="1"/>
  <c r="J25" i="1" s="1"/>
  <c r="F25" i="1"/>
  <c r="D25" i="1"/>
  <c r="R24" i="1"/>
  <c r="P24" i="1"/>
  <c r="N24" i="1"/>
  <c r="L24" i="1"/>
  <c r="H24" i="1"/>
  <c r="F24" i="1"/>
  <c r="R23" i="1"/>
  <c r="P23" i="1"/>
  <c r="N23" i="1"/>
  <c r="L23" i="1"/>
  <c r="F23" i="1"/>
  <c r="P22" i="1"/>
  <c r="N22" i="1"/>
  <c r="L22" i="1"/>
  <c r="H22" i="1"/>
  <c r="D22" i="1"/>
  <c r="R21" i="1"/>
  <c r="L21" i="1"/>
  <c r="H21" i="1"/>
  <c r="J21" i="1" s="1"/>
  <c r="F21" i="1"/>
  <c r="P20" i="1"/>
  <c r="H20" i="1"/>
  <c r="J20" i="1" s="1"/>
  <c r="F20" i="1"/>
  <c r="P19" i="1"/>
  <c r="F19" i="1"/>
  <c r="P18" i="1"/>
  <c r="N18" i="1"/>
  <c r="L18" i="1"/>
  <c r="R17" i="1"/>
  <c r="P17" i="1"/>
  <c r="N17" i="1"/>
  <c r="L17" i="1"/>
  <c r="H17" i="1"/>
  <c r="N16" i="1"/>
  <c r="L16" i="1"/>
  <c r="H16" i="1"/>
  <c r="F16" i="1"/>
  <c r="H15" i="1"/>
  <c r="J15" i="1" s="1"/>
  <c r="F15" i="1"/>
  <c r="R14" i="1"/>
  <c r="D14" i="1"/>
  <c r="N13" i="1"/>
  <c r="D13" i="1"/>
  <c r="R12" i="1"/>
  <c r="P12" i="1"/>
  <c r="N12" i="1"/>
  <c r="L12" i="1"/>
  <c r="H12" i="1"/>
  <c r="J12" i="1" s="1"/>
  <c r="F12" i="1"/>
  <c r="D12" i="1"/>
  <c r="R11" i="1"/>
  <c r="P11" i="1"/>
  <c r="N11" i="1"/>
  <c r="L11" i="1"/>
  <c r="H11" i="1"/>
  <c r="F11" i="1"/>
  <c r="D11" i="1"/>
  <c r="R10" i="1"/>
  <c r="J36" i="1" l="1"/>
  <c r="J31" i="1"/>
  <c r="J27" i="1"/>
  <c r="J35" i="1"/>
  <c r="J32" i="1"/>
  <c r="J33" i="1"/>
  <c r="J34" i="1"/>
  <c r="J57" i="1"/>
  <c r="J22" i="1"/>
  <c r="J47" i="1"/>
  <c r="J28" i="1"/>
  <c r="J16" i="1"/>
  <c r="J54" i="1"/>
  <c r="J17" i="1"/>
  <c r="J24" i="1"/>
  <c r="J29" i="1"/>
  <c r="J42" i="1"/>
</calcChain>
</file>

<file path=xl/sharedStrings.xml><?xml version="1.0" encoding="utf-8"?>
<sst xmlns="http://schemas.openxmlformats.org/spreadsheetml/2006/main" count="83" uniqueCount="54">
  <si>
    <t>AUTORIDAD PORTUARIA DOMINICANA</t>
  </si>
  <si>
    <t>APORDOM</t>
  </si>
  <si>
    <t>POR CADA TM</t>
  </si>
  <si>
    <t>No.</t>
  </si>
  <si>
    <t>EQUIPOS IMPORTACIÓN</t>
  </si>
  <si>
    <t>EQUIPOS EN TRÁNSITO</t>
  </si>
  <si>
    <t>ALMACENAMIENTO</t>
  </si>
  <si>
    <t>SEM</t>
  </si>
  <si>
    <t>AUTOMÓVIL</t>
  </si>
  <si>
    <t>AUTOBÚS</t>
  </si>
  <si>
    <t>EQUIP. PESADO</t>
  </si>
  <si>
    <t>TABLA A</t>
  </si>
  <si>
    <t>TABLA B</t>
  </si>
  <si>
    <t>ANTERIOR</t>
  </si>
  <si>
    <t xml:space="preserve">ACTUAL </t>
  </si>
  <si>
    <t>SERVICIOS DE RECEPCIÓN, PESAJE Y ENTREGA DE CARGA</t>
  </si>
  <si>
    <t>CARGA IMPORTACIÓN EN T.M.</t>
  </si>
  <si>
    <t>CARGA SUELTA</t>
  </si>
  <si>
    <t>PARQUEO EQUIPOS EN IMPORTACIÒN</t>
  </si>
  <si>
    <t>LIVIANO</t>
  </si>
  <si>
    <t>CARGA GRAL. CONTENEDORES</t>
  </si>
  <si>
    <t>GRANEL LÍQUIDO</t>
  </si>
  <si>
    <t>EQUIP.PESADO</t>
  </si>
  <si>
    <t>TABLA "D" SOBRE ALMACENAJE DEL TRÁNSITO INTERNACIONAL</t>
  </si>
  <si>
    <t>CARGOS MÍNIMOS DE IMPORTACIÓN O EL RESULTADO DE LA OPERACIÓN</t>
  </si>
  <si>
    <t>1-  SEMANA CARGA EN CONTENEDORES</t>
  </si>
  <si>
    <t xml:space="preserve">PARQUEO EQUIPOS EN TRÁNSITO </t>
  </si>
  <si>
    <t>1-4 SEM. VEH. LIVIANO, CAMIONETA, MOTO</t>
  </si>
  <si>
    <t>1 - SEMANA CARGA GENERAL DE IMPORTACIÓN</t>
  </si>
  <si>
    <t>1-4 SEM. AUTOBÚS, VANETTES, CAMIONETAS</t>
  </si>
  <si>
    <t>2-4   SEMANA CARGA GENERAL DE IMPORTACIÓN</t>
  </si>
  <si>
    <t>1-4 SEM. EQUIPOS PESADOS, CABEZOTES</t>
  </si>
  <si>
    <t>5-10 SEMANA CARGA GENERAL DE IMPORTACIÓN</t>
  </si>
  <si>
    <t>11 O MAS SEMANAS C. GRAL. DE IMPORTACIÓN</t>
  </si>
  <si>
    <t>TRANS. INTERNACIONAL 1-4 SEM.</t>
  </si>
  <si>
    <t>TRANS. INTERN. MAYOR 4 SEM.</t>
  </si>
  <si>
    <t>CARGA EXP. 30% DEL VALOR CALCULADO EN LA TABLA "A"</t>
  </si>
  <si>
    <t>BASE DECRETO 612-05     /        SEMESTRE VIGENTE</t>
  </si>
  <si>
    <t xml:space="preserve">                                       CARGO MÍNIMO  ALMACENAJE DE EXPORTACIÓN TRAN. INTER.</t>
  </si>
  <si>
    <t xml:space="preserve">     DEL PAGO POR DERECHO A ENTRADA DE VEHÍCULOS A LOS PUERTOS</t>
  </si>
  <si>
    <t>PUERTOS COMERCIALES O DE CARGA</t>
  </si>
  <si>
    <t>PUERTOS TURÍSTICOS</t>
  </si>
  <si>
    <t>i VEHÍCULOS LIVIANOS</t>
  </si>
  <si>
    <t>i</t>
  </si>
  <si>
    <t xml:space="preserve">ii VEHÍCULOS PESADOS </t>
  </si>
  <si>
    <t>ii</t>
  </si>
  <si>
    <t>iii MOTOCICLETAS</t>
  </si>
  <si>
    <t>iii</t>
  </si>
  <si>
    <t xml:space="preserve">Arrendamiento </t>
  </si>
  <si>
    <t>ARRENDAMIENTO   RD$ 70.13 por m²</t>
  </si>
  <si>
    <t>ÍNDICE JUNIO 2025   132.455</t>
  </si>
  <si>
    <t>VARIACIÓN 1.33%</t>
  </si>
  <si>
    <t>AGOSTO-ENERO 2025</t>
  </si>
  <si>
    <t>FECHA DE EJECUCIÓN:  01 DE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</si>
</sst>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b/>
      <sz val="12"/>
      <name val="Calibri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ptos Display"/>
      <family val="1"/>
      <scheme val="major"/>
    </font>
    <font>
      <b/>
      <sz val="9"/>
      <color theme="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0"/>
      <name val="Calibri"/>
      <family val="2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sz val="10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1"/>
      <color theme="0" tint="-0.499984740745262"/>
      <name val="Aptos Narrow"/>
      <family val="2"/>
      <scheme val="minor"/>
    </font>
    <font>
      <sz val="11"/>
      <color rgb="FF000000"/>
      <name val="Aptos Display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82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3" fillId="0" borderId="2" xfId="0" applyFont="1" applyBorder="1" applyAlignment="1">
      <alignment horizontal="center" vertical="top" wrapText="1"/>
    </xf>
    <xf numFmtId="9" fontId="3" fillId="0" borderId="2" xfId="2" applyFont="1" applyBorder="1" applyAlignment="1" applyProtection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3" fillId="2" borderId="3" xfId="0" applyFont="1" applyFill="1" applyBorder="1" applyAlignment="1">
      <alignment horizontal="right" vertical="top" wrapText="1"/>
    </xf>
    <xf numFmtId="0" fontId="3" fillId="3" borderId="4" xfId="0" applyFont="1" applyFill="1" applyBorder="1" applyAlignment="1">
      <alignment horizontal="right" vertical="top" wrapText="1"/>
    </xf>
    <xf numFmtId="0" fontId="3" fillId="3" borderId="0" xfId="0" applyFont="1" applyFill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5" fillId="6" borderId="9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vertical="top"/>
    </xf>
    <xf numFmtId="1" fontId="7" fillId="0" borderId="9" xfId="0" applyNumberFormat="1" applyFont="1" applyBorder="1" applyAlignment="1">
      <alignment horizontal="center" vertical="top" shrinkToFit="1"/>
    </xf>
    <xf numFmtId="4" fontId="8" fillId="0" borderId="9" xfId="0" applyNumberFormat="1" applyFont="1" applyBorder="1" applyAlignment="1">
      <alignment horizontal="center" vertical="top" shrinkToFit="1"/>
    </xf>
    <xf numFmtId="4" fontId="8" fillId="3" borderId="9" xfId="0" applyNumberFormat="1" applyFont="1" applyFill="1" applyBorder="1" applyAlignment="1">
      <alignment horizontal="center" vertical="top" shrinkToFit="1"/>
    </xf>
    <xf numFmtId="4" fontId="20" fillId="0" borderId="9" xfId="0" applyNumberFormat="1" applyFont="1" applyBorder="1" applyAlignment="1">
      <alignment horizontal="center" vertical="top"/>
    </xf>
    <xf numFmtId="2" fontId="0" fillId="0" borderId="0" xfId="0" applyNumberFormat="1" applyAlignment="1">
      <alignment horizontal="left" vertical="top"/>
    </xf>
    <xf numFmtId="0" fontId="9" fillId="2" borderId="9" xfId="3" applyFont="1" applyFill="1" applyBorder="1" applyAlignment="1">
      <alignment horizontal="center" vertical="center" wrapText="1"/>
    </xf>
    <xf numFmtId="44" fontId="10" fillId="3" borderId="9" xfId="1" applyFont="1" applyFill="1" applyBorder="1" applyAlignment="1" applyProtection="1">
      <alignment horizontal="center" vertical="top" wrapText="1"/>
    </xf>
    <xf numFmtId="0" fontId="19" fillId="3" borderId="0" xfId="0" applyFont="1" applyFill="1" applyAlignment="1">
      <alignment horizontal="left" vertical="top"/>
    </xf>
    <xf numFmtId="44" fontId="11" fillId="0" borderId="9" xfId="1" applyFont="1" applyFill="1" applyBorder="1" applyAlignment="1" applyProtection="1">
      <alignment horizontal="left" vertical="top" wrapText="1"/>
    </xf>
    <xf numFmtId="44" fontId="0" fillId="0" borderId="0" xfId="0" applyNumberFormat="1" applyAlignment="1">
      <alignment horizontal="left" vertical="top"/>
    </xf>
    <xf numFmtId="44" fontId="10" fillId="0" borderId="9" xfId="1" applyFont="1" applyBorder="1" applyAlignment="1" applyProtection="1">
      <alignment horizontal="center" vertical="top" wrapText="1"/>
    </xf>
    <xf numFmtId="44" fontId="10" fillId="0" borderId="2" xfId="1" applyFont="1" applyBorder="1" applyAlignment="1" applyProtection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44" fontId="10" fillId="0" borderId="0" xfId="1" applyFont="1" applyBorder="1" applyAlignment="1" applyProtection="1">
      <alignment horizontal="center" vertical="top" wrapText="1"/>
    </xf>
    <xf numFmtId="0" fontId="10" fillId="0" borderId="0" xfId="3" applyFont="1" applyAlignment="1">
      <alignment horizontal="center" vertical="top" wrapText="1"/>
    </xf>
    <xf numFmtId="44" fontId="10" fillId="0" borderId="7" xfId="1" applyFont="1" applyBorder="1" applyAlignment="1" applyProtection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0" fontId="16" fillId="0" borderId="0" xfId="0" applyFont="1" applyAlignment="1">
      <alignment horizontal="left" vertical="top"/>
    </xf>
    <xf numFmtId="0" fontId="17" fillId="0" borderId="0" xfId="0" applyFont="1"/>
    <xf numFmtId="0" fontId="18" fillId="0" borderId="0" xfId="0" applyFont="1"/>
    <xf numFmtId="2" fontId="2" fillId="0" borderId="0" xfId="0" applyNumberFormat="1" applyFont="1"/>
    <xf numFmtId="0" fontId="2" fillId="0" borderId="0" xfId="0" applyFont="1"/>
    <xf numFmtId="0" fontId="2" fillId="3" borderId="0" xfId="0" applyFont="1" applyFill="1"/>
    <xf numFmtId="2" fontId="2" fillId="3" borderId="0" xfId="0" applyNumberFormat="1" applyFont="1" applyFill="1"/>
    <xf numFmtId="0" fontId="10" fillId="0" borderId="4" xfId="3" applyFont="1" applyBorder="1" applyAlignment="1">
      <alignment horizontal="left" vertical="center" wrapText="1"/>
    </xf>
    <xf numFmtId="0" fontId="10" fillId="0" borderId="0" xfId="3" applyFont="1" applyAlignment="1">
      <alignment horizontal="left" vertical="center" wrapText="1"/>
    </xf>
    <xf numFmtId="0" fontId="10" fillId="0" borderId="6" xfId="3" applyFont="1" applyBorder="1" applyAlignment="1">
      <alignment horizontal="left" vertical="top" wrapText="1"/>
    </xf>
    <xf numFmtId="0" fontId="10" fillId="0" borderId="7" xfId="3" applyFont="1" applyBorder="1" applyAlignment="1">
      <alignment horizontal="left" vertical="top" wrapText="1"/>
    </xf>
    <xf numFmtId="0" fontId="12" fillId="4" borderId="9" xfId="3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center" vertical="center"/>
    </xf>
    <xf numFmtId="0" fontId="12" fillId="8" borderId="7" xfId="3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horizontal="center" vertical="top" wrapText="1"/>
    </xf>
    <xf numFmtId="0" fontId="12" fillId="4" borderId="7" xfId="3" applyFont="1" applyFill="1" applyBorder="1" applyAlignment="1">
      <alignment horizontal="center" vertical="top" wrapText="1"/>
    </xf>
    <xf numFmtId="0" fontId="12" fillId="4" borderId="10" xfId="3" applyFont="1" applyFill="1" applyBorder="1" applyAlignment="1">
      <alignment horizontal="center" vertical="top" wrapText="1"/>
    </xf>
    <xf numFmtId="0" fontId="12" fillId="4" borderId="11" xfId="3" applyFont="1" applyFill="1" applyBorder="1" applyAlignment="1">
      <alignment horizontal="center" vertical="top" wrapText="1"/>
    </xf>
    <xf numFmtId="0" fontId="11" fillId="0" borderId="1" xfId="3" applyFont="1" applyBorder="1" applyAlignment="1">
      <alignment horizontal="center" wrapText="1"/>
    </xf>
    <xf numFmtId="0" fontId="11" fillId="0" borderId="2" xfId="3" applyFont="1" applyBorder="1" applyAlignment="1">
      <alignment horizontal="center" wrapText="1"/>
    </xf>
    <xf numFmtId="0" fontId="11" fillId="0" borderId="3" xfId="3" applyFont="1" applyBorder="1" applyAlignment="1">
      <alignment horizontal="center" wrapText="1"/>
    </xf>
    <xf numFmtId="0" fontId="10" fillId="0" borderId="1" xfId="3" applyFont="1" applyBorder="1" applyAlignment="1">
      <alignment horizontal="left" wrapText="1"/>
    </xf>
    <xf numFmtId="0" fontId="10" fillId="0" borderId="2" xfId="3" applyFont="1" applyBorder="1" applyAlignment="1">
      <alignment horizontal="left" wrapText="1"/>
    </xf>
    <xf numFmtId="0" fontId="11" fillId="3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0" fillId="0" borderId="9" xfId="3" applyFont="1" applyBorder="1" applyAlignment="1">
      <alignment horizontal="left" vertical="top" wrapText="1"/>
    </xf>
    <xf numFmtId="0" fontId="11" fillId="0" borderId="9" xfId="3" applyFont="1" applyBorder="1" applyAlignment="1">
      <alignment horizontal="center" vertical="center" wrapText="1"/>
    </xf>
    <xf numFmtId="0" fontId="13" fillId="0" borderId="9" xfId="3" applyFont="1" applyBorder="1" applyAlignment="1">
      <alignment horizontal="left" vertical="center" wrapText="1"/>
    </xf>
    <xf numFmtId="0" fontId="10" fillId="0" borderId="9" xfId="3" applyFont="1" applyBorder="1" applyAlignment="1">
      <alignment horizontal="left" vertical="top"/>
    </xf>
    <xf numFmtId="44" fontId="14" fillId="3" borderId="9" xfId="1" applyFont="1" applyFill="1" applyBorder="1" applyAlignment="1" applyProtection="1">
      <alignment horizontal="center" vertical="center" wrapText="1"/>
    </xf>
    <xf numFmtId="10" fontId="15" fillId="3" borderId="9" xfId="3" applyNumberFormat="1" applyFont="1" applyFill="1" applyBorder="1" applyAlignment="1">
      <alignment horizontal="center" vertical="center" shrinkToFit="1"/>
    </xf>
    <xf numFmtId="0" fontId="3" fillId="4" borderId="9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/>
    </xf>
    <xf numFmtId="0" fontId="10" fillId="0" borderId="9" xfId="3" applyFont="1" applyBorder="1" applyAlignment="1">
      <alignment horizontal="left" vertical="center" wrapText="1"/>
    </xf>
    <xf numFmtId="0" fontId="4" fillId="0" borderId="9" xfId="3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right" vertical="top" wrapText="1"/>
    </xf>
  </cellXfs>
  <cellStyles count="4">
    <cellStyle name="Moneda" xfId="1" builtinId="4"/>
    <cellStyle name="Normal" xfId="0" builtinId="0"/>
    <cellStyle name="Normal 2" xfId="3" xr:uid="{1FB356F5-08F2-480D-9428-6507A298331E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981076</xdr:colOff>
      <xdr:row>0</xdr:row>
      <xdr:rowOff>41019</xdr:rowOff>
    </xdr:from>
    <xdr:ext cx="875691" cy="591865"/>
    <xdr:pic>
      <xdr:nvPicPr>
        <xdr:cNvPr id="2" name="image1.jpeg">
          <a:extLst>
            <a:ext uri="{FF2B5EF4-FFF2-40B4-BE49-F238E27FC236}">
              <a16:creationId xmlns:a16="http://schemas.microsoft.com/office/drawing/2014/main" id="{37828972-36F2-4BA6-8AFC-8368C1CA0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7126" y="41019"/>
          <a:ext cx="875691" cy="5918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BE33-D852-4F85-936B-D663B692B319}">
  <dimension ref="A1:W78"/>
  <sheetViews>
    <sheetView tabSelected="1" view="pageBreakPreview" topLeftCell="A65" zoomScaleNormal="100" zoomScaleSheetLayoutView="100" workbookViewId="0">
      <selection activeCell="B13" sqref="B13"/>
    </sheetView>
  </sheetViews>
  <sheetFormatPr baseColWidth="10" defaultColWidth="10.85546875" defaultRowHeight="15.75" outlineLevelRow="1" outlineLevelCol="1" x14ac:dyDescent="0.25"/>
  <cols>
    <col min="1" max="1" width="10.5703125" style="6" customWidth="1"/>
    <col min="2" max="2" width="26.7109375" style="41" bestFit="1" customWidth="1" outlineLevel="1"/>
    <col min="3" max="3" width="13" style="41" hidden="1" customWidth="1" outlineLevel="1"/>
    <col min="4" max="4" width="26.140625" style="41" customWidth="1" outlineLevel="1"/>
    <col min="5" max="5" width="21.7109375" style="41" hidden="1" customWidth="1" outlineLevel="1"/>
    <col min="6" max="6" width="25.42578125" style="41" customWidth="1" outlineLevel="1"/>
    <col min="7" max="7" width="15.7109375" style="41" hidden="1" customWidth="1"/>
    <col min="8" max="8" width="24.140625" style="41" customWidth="1"/>
    <col min="9" max="9" width="15.7109375" style="41" hidden="1" customWidth="1"/>
    <col min="10" max="10" width="16.7109375" style="41" customWidth="1"/>
    <col min="11" max="11" width="15.7109375" style="41" hidden="1" customWidth="1"/>
    <col min="12" max="12" width="14.28515625" style="41" customWidth="1"/>
    <col min="13" max="13" width="10.7109375" style="41" hidden="1" customWidth="1" outlineLevel="1"/>
    <col min="14" max="14" width="17.28515625" style="41" bestFit="1" customWidth="1" outlineLevel="1"/>
    <col min="15" max="15" width="11.7109375" style="41" hidden="1" customWidth="1" outlineLevel="1"/>
    <col min="16" max="16" width="15.42578125" style="41" customWidth="1" outlineLevel="1"/>
    <col min="17" max="17" width="12.5703125" style="41" hidden="1" customWidth="1" outlineLevel="1"/>
    <col min="18" max="18" width="17.42578125" style="41" customWidth="1" outlineLevel="1"/>
    <col min="19" max="16384" width="10.85546875" style="6"/>
  </cols>
  <sheetData>
    <row r="1" spans="2:18" ht="15.75" customHeight="1" x14ac:dyDescent="0.25">
      <c r="B1" s="1"/>
      <c r="C1" s="2"/>
      <c r="D1" s="2"/>
      <c r="E1" s="3"/>
      <c r="F1" s="3"/>
      <c r="G1" s="3"/>
      <c r="H1" s="72" t="s">
        <v>0</v>
      </c>
      <c r="I1" s="72"/>
      <c r="J1" s="72"/>
      <c r="K1" s="4"/>
      <c r="L1" s="3"/>
      <c r="M1" s="3"/>
      <c r="N1" s="3"/>
      <c r="O1" s="3"/>
      <c r="P1" s="3"/>
      <c r="Q1" s="3"/>
      <c r="R1" s="5"/>
    </row>
    <row r="2" spans="2:18" x14ac:dyDescent="0.25">
      <c r="B2" s="73" t="s">
        <v>1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5"/>
    </row>
    <row r="3" spans="2:18" x14ac:dyDescent="0.25">
      <c r="B3" s="73" t="s">
        <v>53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5"/>
    </row>
    <row r="4" spans="2:18" ht="30" customHeight="1" x14ac:dyDescent="0.25">
      <c r="B4" s="76" t="s">
        <v>2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</row>
    <row r="5" spans="2:18" ht="14.25" customHeight="1" x14ac:dyDescent="0.25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9"/>
    </row>
    <row r="6" spans="2:18" ht="24" customHeight="1" x14ac:dyDescent="0.25">
      <c r="B6" s="10"/>
      <c r="C6" s="11"/>
      <c r="D6" s="81">
        <v>1.0133000000000001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</row>
    <row r="7" spans="2:18" outlineLevel="1" x14ac:dyDescent="0.25">
      <c r="B7" s="13" t="s">
        <v>3</v>
      </c>
      <c r="C7" s="79" t="s">
        <v>4</v>
      </c>
      <c r="D7" s="79"/>
      <c r="E7" s="79"/>
      <c r="F7" s="79"/>
      <c r="G7" s="79"/>
      <c r="H7" s="79"/>
      <c r="I7" s="79" t="s">
        <v>5</v>
      </c>
      <c r="J7" s="79"/>
      <c r="K7" s="79"/>
      <c r="L7" s="79"/>
      <c r="M7" s="79"/>
      <c r="N7" s="79"/>
      <c r="O7" s="79" t="s">
        <v>6</v>
      </c>
      <c r="P7" s="79"/>
      <c r="Q7" s="79"/>
      <c r="R7" s="80"/>
    </row>
    <row r="8" spans="2:18" s="16" customFormat="1" ht="26.25" customHeight="1" outlineLevel="1" x14ac:dyDescent="0.25">
      <c r="B8" s="14" t="s">
        <v>7</v>
      </c>
      <c r="C8" s="15" t="s">
        <v>8</v>
      </c>
      <c r="D8" s="14" t="s">
        <v>8</v>
      </c>
      <c r="E8" s="15" t="s">
        <v>9</v>
      </c>
      <c r="F8" s="14" t="s">
        <v>9</v>
      </c>
      <c r="G8" s="15" t="s">
        <v>10</v>
      </c>
      <c r="H8" s="14" t="s">
        <v>10</v>
      </c>
      <c r="I8" s="15" t="s">
        <v>8</v>
      </c>
      <c r="J8" s="14" t="s">
        <v>8</v>
      </c>
      <c r="K8" s="15" t="s">
        <v>9</v>
      </c>
      <c r="L8" s="14" t="s">
        <v>9</v>
      </c>
      <c r="M8" s="15" t="s">
        <v>10</v>
      </c>
      <c r="N8" s="14" t="s">
        <v>10</v>
      </c>
      <c r="O8" s="15" t="s">
        <v>11</v>
      </c>
      <c r="P8" s="14" t="s">
        <v>11</v>
      </c>
      <c r="Q8" s="15" t="s">
        <v>12</v>
      </c>
      <c r="R8" s="14" t="s">
        <v>12</v>
      </c>
    </row>
    <row r="9" spans="2:18" s="19" customFormat="1" ht="31.5" hidden="1" outlineLevel="1" x14ac:dyDescent="0.25">
      <c r="B9" s="17"/>
      <c r="C9" s="18" t="s">
        <v>13</v>
      </c>
      <c r="D9" s="17" t="s">
        <v>14</v>
      </c>
      <c r="E9" s="18" t="s">
        <v>13</v>
      </c>
      <c r="F9" s="17" t="s">
        <v>14</v>
      </c>
      <c r="G9" s="18" t="s">
        <v>13</v>
      </c>
      <c r="H9" s="17" t="s">
        <v>14</v>
      </c>
      <c r="I9" s="18" t="s">
        <v>13</v>
      </c>
      <c r="J9" s="17" t="s">
        <v>14</v>
      </c>
      <c r="K9" s="18" t="s">
        <v>13</v>
      </c>
      <c r="L9" s="17" t="s">
        <v>14</v>
      </c>
      <c r="M9" s="18" t="s">
        <v>13</v>
      </c>
      <c r="N9" s="17" t="s">
        <v>14</v>
      </c>
      <c r="O9" s="18" t="s">
        <v>13</v>
      </c>
      <c r="P9" s="17" t="s">
        <v>14</v>
      </c>
      <c r="Q9" s="18" t="s">
        <v>13</v>
      </c>
      <c r="R9" s="17" t="s">
        <v>13</v>
      </c>
    </row>
    <row r="10" spans="2:18" outlineLevel="1" x14ac:dyDescent="0.25">
      <c r="B10" s="20">
        <v>1</v>
      </c>
      <c r="C10" s="21">
        <v>4696.635718731437</v>
      </c>
      <c r="D10" s="22">
        <f>C10*$D$6</f>
        <v>4759.1009737905651</v>
      </c>
      <c r="E10" s="21">
        <v>9393.260442024055</v>
      </c>
      <c r="F10" s="21">
        <f>E10*$D$6</f>
        <v>9518.1908059029756</v>
      </c>
      <c r="G10" s="21">
        <v>14089.896160755492</v>
      </c>
      <c r="H10" s="21">
        <f>G10*$D$6</f>
        <v>14277.291779693542</v>
      </c>
      <c r="I10" s="23">
        <v>1174.1600000000001</v>
      </c>
      <c r="J10" s="21">
        <f>I10*$D$6</f>
        <v>1189.7763280000001</v>
      </c>
      <c r="K10" s="21">
        <v>3522.4767890485778</v>
      </c>
      <c r="L10" s="21">
        <f>K10*$D$6</f>
        <v>3569.3257303429241</v>
      </c>
      <c r="M10" s="21">
        <v>5870.7946484142967</v>
      </c>
      <c r="N10" s="21">
        <f>M10*$D$6</f>
        <v>5948.8762172382076</v>
      </c>
      <c r="O10" s="21">
        <v>11.347292860793651</v>
      </c>
      <c r="P10" s="21">
        <f>O10*$D$6</f>
        <v>11.498211855842207</v>
      </c>
      <c r="Q10" s="21">
        <v>11.347292860793651</v>
      </c>
      <c r="R10" s="21">
        <f>Q10*$D$6</f>
        <v>11.498211855842207</v>
      </c>
    </row>
    <row r="11" spans="2:18" outlineLevel="1" x14ac:dyDescent="0.25">
      <c r="B11" s="20">
        <v>2</v>
      </c>
      <c r="C11" s="21">
        <v>4696.635718731437</v>
      </c>
      <c r="D11" s="22">
        <f t="shared" ref="D11:D57" si="0">C11*$D$6</f>
        <v>4759.1009737905651</v>
      </c>
      <c r="E11" s="21">
        <v>9393.2568953431273</v>
      </c>
      <c r="F11" s="21">
        <f t="shared" ref="F11:F57" si="1">E11*$D$6</f>
        <v>9518.1872120511925</v>
      </c>
      <c r="G11" s="21">
        <v>14089.896160755492</v>
      </c>
      <c r="H11" s="21">
        <f t="shared" ref="H11:H57" si="2">G11*$D$6</f>
        <v>14277.291779693542</v>
      </c>
      <c r="I11" s="23">
        <v>1174.1600000000001</v>
      </c>
      <c r="J11" s="21">
        <f t="shared" ref="J11:J57" si="3">I11*$D$6</f>
        <v>1189.7763280000001</v>
      </c>
      <c r="K11" s="21">
        <v>3522.4767890485778</v>
      </c>
      <c r="L11" s="21">
        <f t="shared" ref="L11:L57" si="4">K11*$D$6</f>
        <v>3569.3257303429241</v>
      </c>
      <c r="M11" s="21">
        <v>5870.7946484142967</v>
      </c>
      <c r="N11" s="21">
        <f t="shared" ref="N11:N57" si="5">M11*$D$6</f>
        <v>5948.8762172382076</v>
      </c>
      <c r="O11" s="21">
        <v>25.927244734255257</v>
      </c>
      <c r="P11" s="21">
        <f t="shared" ref="P11:P57" si="6">O11*$D$6</f>
        <v>26.272077089220854</v>
      </c>
      <c r="Q11" s="21">
        <v>93.945029266105578</v>
      </c>
      <c r="R11" s="21">
        <f t="shared" ref="R11:R57" si="7">Q11*$D$6</f>
        <v>95.194498155344789</v>
      </c>
    </row>
    <row r="12" spans="2:18" outlineLevel="1" x14ac:dyDescent="0.25">
      <c r="B12" s="20">
        <v>3</v>
      </c>
      <c r="C12" s="21">
        <v>10567.430367145731</v>
      </c>
      <c r="D12" s="22">
        <f t="shared" si="0"/>
        <v>10707.977191028771</v>
      </c>
      <c r="E12" s="21">
        <v>21134.844534658168</v>
      </c>
      <c r="F12" s="21">
        <f t="shared" si="1"/>
        <v>21415.937966969122</v>
      </c>
      <c r="G12" s="21">
        <v>31702.26911055957</v>
      </c>
      <c r="H12" s="21">
        <f t="shared" si="2"/>
        <v>32123.909289730014</v>
      </c>
      <c r="I12" s="23">
        <v>1174.1600000000001</v>
      </c>
      <c r="J12" s="21">
        <f t="shared" si="3"/>
        <v>1189.7763280000001</v>
      </c>
      <c r="K12" s="21">
        <v>3522.4767890485778</v>
      </c>
      <c r="L12" s="21">
        <f t="shared" si="4"/>
        <v>3569.3257303429241</v>
      </c>
      <c r="M12" s="21">
        <v>5870.7946484142967</v>
      </c>
      <c r="N12" s="21">
        <f t="shared" si="5"/>
        <v>5948.8762172382076</v>
      </c>
      <c r="O12" s="21">
        <v>56.736464303968248</v>
      </c>
      <c r="P12" s="21">
        <f t="shared" si="6"/>
        <v>57.491059279211029</v>
      </c>
      <c r="Q12" s="21">
        <v>117.40929570499478</v>
      </c>
      <c r="R12" s="21">
        <f t="shared" si="7"/>
        <v>118.97083933787121</v>
      </c>
    </row>
    <row r="13" spans="2:18" outlineLevel="1" x14ac:dyDescent="0.25">
      <c r="B13" s="20">
        <v>4</v>
      </c>
      <c r="C13" s="21">
        <v>16438.214020121213</v>
      </c>
      <c r="D13" s="22">
        <f t="shared" si="0"/>
        <v>16656.842266588828</v>
      </c>
      <c r="E13" s="21">
        <v>32876.445390082125</v>
      </c>
      <c r="F13" s="21">
        <f t="shared" si="1"/>
        <v>33313.702113770218</v>
      </c>
      <c r="G13" s="21">
        <v>49314.631064924812</v>
      </c>
      <c r="H13" s="21">
        <f t="shared" si="2"/>
        <v>49970.515658088319</v>
      </c>
      <c r="I13" s="23">
        <v>1174.1600000000001</v>
      </c>
      <c r="J13" s="21">
        <f t="shared" si="3"/>
        <v>1189.7763280000001</v>
      </c>
      <c r="K13" s="21">
        <v>3522.4767890485778</v>
      </c>
      <c r="L13" s="21">
        <f t="shared" si="4"/>
        <v>3569.3257303429241</v>
      </c>
      <c r="M13" s="21">
        <v>5870.7946484142967</v>
      </c>
      <c r="N13" s="21">
        <f t="shared" si="5"/>
        <v>5948.8762172382076</v>
      </c>
      <c r="O13" s="21">
        <v>105.34729932099221</v>
      </c>
      <c r="P13" s="21">
        <f t="shared" si="6"/>
        <v>106.74841840196142</v>
      </c>
      <c r="Q13" s="21">
        <v>140.89555302152115</v>
      </c>
      <c r="R13" s="21">
        <f t="shared" si="7"/>
        <v>142.76946387670739</v>
      </c>
    </row>
    <row r="14" spans="2:18" outlineLevel="1" x14ac:dyDescent="0.25">
      <c r="B14" s="20">
        <v>5</v>
      </c>
      <c r="C14" s="21">
        <v>22309.008668535513</v>
      </c>
      <c r="D14" s="22">
        <f t="shared" si="0"/>
        <v>22605.718483827037</v>
      </c>
      <c r="E14" s="21">
        <v>44617.993381070417</v>
      </c>
      <c r="F14" s="21">
        <f t="shared" si="1"/>
        <v>45211.412693038656</v>
      </c>
      <c r="G14" s="21">
        <v>66926.993019290065</v>
      </c>
      <c r="H14" s="21">
        <f t="shared" si="2"/>
        <v>67817.122026446625</v>
      </c>
      <c r="I14" s="23">
        <v>2641.85</v>
      </c>
      <c r="J14" s="21">
        <f t="shared" si="3"/>
        <v>2676.9866050000001</v>
      </c>
      <c r="K14" s="21">
        <v>7925.5672776398924</v>
      </c>
      <c r="L14" s="21">
        <f t="shared" si="4"/>
        <v>8030.9773224325036</v>
      </c>
      <c r="M14" s="21">
        <v>13209.293456651578</v>
      </c>
      <c r="N14" s="21">
        <f t="shared" si="5"/>
        <v>13384.977059625046</v>
      </c>
      <c r="O14" s="21">
        <v>261.6254712497327</v>
      </c>
      <c r="P14" s="21">
        <f t="shared" si="6"/>
        <v>265.10509001735414</v>
      </c>
      <c r="Q14" s="21">
        <v>352.24987799262152</v>
      </c>
      <c r="R14" s="21">
        <f t="shared" si="7"/>
        <v>356.93480136992343</v>
      </c>
    </row>
    <row r="15" spans="2:18" outlineLevel="1" x14ac:dyDescent="0.25">
      <c r="B15" s="20">
        <v>6</v>
      </c>
      <c r="C15" s="21">
        <v>28179.781326072167</v>
      </c>
      <c r="D15" s="22">
        <f t="shared" si="0"/>
        <v>28554.572417708929</v>
      </c>
      <c r="E15" s="21">
        <v>56359.567804276558</v>
      </c>
      <c r="F15" s="21">
        <f t="shared" si="1"/>
        <v>57109.150056073442</v>
      </c>
      <c r="G15" s="21">
        <v>84539.365969094142</v>
      </c>
      <c r="H15" s="21">
        <f t="shared" si="2"/>
        <v>85663.739536483103</v>
      </c>
      <c r="I15" s="23">
        <v>4109.55</v>
      </c>
      <c r="J15" s="21">
        <f t="shared" si="3"/>
        <v>4164.2070150000009</v>
      </c>
      <c r="K15" s="21">
        <v>12328.657766231203</v>
      </c>
      <c r="L15" s="21">
        <f t="shared" si="4"/>
        <v>12492.62891452208</v>
      </c>
      <c r="M15" s="21">
        <v>20547.759278572401</v>
      </c>
      <c r="N15" s="21">
        <f t="shared" si="5"/>
        <v>20821.044476977415</v>
      </c>
      <c r="O15" s="21">
        <v>307.86129148193942</v>
      </c>
      <c r="P15" s="21">
        <f t="shared" si="6"/>
        <v>311.95584665864925</v>
      </c>
      <c r="Q15" s="21">
        <v>399.22239262567427</v>
      </c>
      <c r="R15" s="21">
        <f t="shared" si="7"/>
        <v>404.53205044759579</v>
      </c>
    </row>
    <row r="16" spans="2:18" outlineLevel="1" x14ac:dyDescent="0.25">
      <c r="B16" s="20">
        <v>7</v>
      </c>
      <c r="C16" s="21">
        <v>34050.575974486463</v>
      </c>
      <c r="D16" s="22">
        <f t="shared" si="0"/>
        <v>34503.448634947134</v>
      </c>
      <c r="E16" s="21">
        <v>68101.155443591619</v>
      </c>
      <c r="F16" s="21">
        <f t="shared" si="1"/>
        <v>69006.900810991399</v>
      </c>
      <c r="G16" s="21">
        <v>102151.72792345939</v>
      </c>
      <c r="H16" s="21">
        <f t="shared" si="2"/>
        <v>103510.34590484141</v>
      </c>
      <c r="I16" s="23">
        <v>5577.25</v>
      </c>
      <c r="J16" s="21">
        <f t="shared" si="3"/>
        <v>5651.4274250000008</v>
      </c>
      <c r="K16" s="21">
        <v>16731.737259383695</v>
      </c>
      <c r="L16" s="21">
        <f t="shared" si="4"/>
        <v>16954.269364933501</v>
      </c>
      <c r="M16" s="21">
        <v>27886.258086809681</v>
      </c>
      <c r="N16" s="21">
        <f t="shared" si="5"/>
        <v>28257.145319364252</v>
      </c>
      <c r="O16" s="21">
        <v>356.48312193778196</v>
      </c>
      <c r="P16" s="21">
        <f t="shared" si="6"/>
        <v>361.22434745955451</v>
      </c>
      <c r="Q16" s="21">
        <v>446.17291638108986</v>
      </c>
      <c r="R16" s="21">
        <f t="shared" si="7"/>
        <v>452.10701616895841</v>
      </c>
    </row>
    <row r="17" spans="2:18" outlineLevel="1" x14ac:dyDescent="0.25">
      <c r="B17" s="20">
        <v>8</v>
      </c>
      <c r="C17" s="21">
        <v>39921.359627461934</v>
      </c>
      <c r="D17" s="22">
        <f t="shared" si="0"/>
        <v>40452.31371050718</v>
      </c>
      <c r="E17" s="21">
        <v>79842.729866797745</v>
      </c>
      <c r="F17" s="21">
        <f t="shared" si="1"/>
        <v>80904.638174026157</v>
      </c>
      <c r="G17" s="21">
        <v>119764.08987782465</v>
      </c>
      <c r="H17" s="21">
        <f t="shared" si="2"/>
        <v>121356.95227319973</v>
      </c>
      <c r="I17" s="23">
        <v>7044.95</v>
      </c>
      <c r="J17" s="21">
        <f t="shared" si="3"/>
        <v>7138.6478350000007</v>
      </c>
      <c r="K17" s="21">
        <v>21134.849738852648</v>
      </c>
      <c r="L17" s="21">
        <f t="shared" si="4"/>
        <v>21415.943240379391</v>
      </c>
      <c r="M17" s="21">
        <v>35224.734904169316</v>
      </c>
      <c r="N17" s="21">
        <f t="shared" si="5"/>
        <v>35693.223878394769</v>
      </c>
      <c r="O17" s="21">
        <v>388.88668013619173</v>
      </c>
      <c r="P17" s="21">
        <f t="shared" si="6"/>
        <v>394.05887298200309</v>
      </c>
      <c r="Q17" s="21">
        <v>493.14543101414267</v>
      </c>
      <c r="R17" s="21">
        <f t="shared" si="7"/>
        <v>499.70426524663083</v>
      </c>
    </row>
    <row r="18" spans="2:18" outlineLevel="1" x14ac:dyDescent="0.25">
      <c r="B18" s="20">
        <v>9</v>
      </c>
      <c r="C18" s="21">
        <v>45792.165271315054</v>
      </c>
      <c r="D18" s="22">
        <f t="shared" si="0"/>
        <v>46401.201069423551</v>
      </c>
      <c r="E18" s="21">
        <v>91584.304290003885</v>
      </c>
      <c r="F18" s="21">
        <f t="shared" si="1"/>
        <v>92802.375537060943</v>
      </c>
      <c r="G18" s="21">
        <v>137376.47382306753</v>
      </c>
      <c r="H18" s="21">
        <f t="shared" si="2"/>
        <v>139203.58092491433</v>
      </c>
      <c r="I18" s="23">
        <v>8512.64</v>
      </c>
      <c r="J18" s="21">
        <f t="shared" si="3"/>
        <v>8625.8581119999999</v>
      </c>
      <c r="K18" s="21">
        <v>25537.94022744396</v>
      </c>
      <c r="L18" s="21">
        <f t="shared" si="4"/>
        <v>25877.594832468967</v>
      </c>
      <c r="M18" s="21">
        <v>42563.233712406603</v>
      </c>
      <c r="N18" s="21">
        <f t="shared" si="5"/>
        <v>43129.324720781617</v>
      </c>
      <c r="O18" s="21">
        <v>445.62314444015999</v>
      </c>
      <c r="P18" s="21">
        <f t="shared" si="6"/>
        <v>451.54993226121417</v>
      </c>
      <c r="Q18" s="21">
        <v>540.11794564719537</v>
      </c>
      <c r="R18" s="21">
        <f t="shared" si="7"/>
        <v>547.30151432430307</v>
      </c>
    </row>
    <row r="19" spans="2:18" outlineLevel="1" x14ac:dyDescent="0.25">
      <c r="B19" s="20">
        <v>10</v>
      </c>
      <c r="C19" s="21">
        <v>51662.94892429054</v>
      </c>
      <c r="D19" s="22">
        <f t="shared" si="0"/>
        <v>52350.066144983612</v>
      </c>
      <c r="E19" s="21">
        <v>103325.89192931892</v>
      </c>
      <c r="F19" s="21">
        <f t="shared" si="1"/>
        <v>104700.12629197887</v>
      </c>
      <c r="G19" s="21">
        <v>154988.83577743277</v>
      </c>
      <c r="H19" s="21">
        <f t="shared" si="2"/>
        <v>157050.18729327264</v>
      </c>
      <c r="I19" s="23">
        <v>9980.34</v>
      </c>
      <c r="J19" s="21">
        <f t="shared" si="3"/>
        <v>10113.078522000002</v>
      </c>
      <c r="K19" s="21">
        <v>29941.019720596454</v>
      </c>
      <c r="L19" s="21">
        <f t="shared" si="4"/>
        <v>30339.235282880389</v>
      </c>
      <c r="M19" s="21">
        <v>49901.710529766249</v>
      </c>
      <c r="N19" s="21">
        <f t="shared" si="5"/>
        <v>50565.403279812148</v>
      </c>
      <c r="O19" s="21">
        <v>502.30463155003514</v>
      </c>
      <c r="P19" s="21">
        <f t="shared" si="6"/>
        <v>508.98528314965063</v>
      </c>
      <c r="Q19" s="21">
        <v>587.09046028024829</v>
      </c>
      <c r="R19" s="21">
        <f t="shared" si="7"/>
        <v>594.89876340197566</v>
      </c>
    </row>
    <row r="20" spans="2:18" outlineLevel="1" x14ac:dyDescent="0.25">
      <c r="B20" s="20">
        <v>11</v>
      </c>
      <c r="C20" s="21">
        <v>57533.743572704829</v>
      </c>
      <c r="D20" s="22">
        <f t="shared" si="0"/>
        <v>58298.942362221809</v>
      </c>
      <c r="E20" s="21">
        <v>115067.46635252508</v>
      </c>
      <c r="F20" s="21">
        <f t="shared" si="1"/>
        <v>116597.86365501367</v>
      </c>
      <c r="G20" s="21">
        <v>172601.20872723684</v>
      </c>
      <c r="H20" s="21">
        <f t="shared" si="2"/>
        <v>174896.80480330909</v>
      </c>
      <c r="I20" s="23">
        <v>11448.04</v>
      </c>
      <c r="J20" s="21">
        <f t="shared" si="3"/>
        <v>11600.298932000002</v>
      </c>
      <c r="K20" s="21">
        <v>34344.121204626586</v>
      </c>
      <c r="L20" s="21">
        <f t="shared" si="4"/>
        <v>34800.89801664812</v>
      </c>
      <c r="M20" s="21">
        <v>57240.198342564705</v>
      </c>
      <c r="N20" s="21">
        <f t="shared" si="5"/>
        <v>58001.492980520823</v>
      </c>
      <c r="O20" s="21">
        <v>567.13373882449207</v>
      </c>
      <c r="P20" s="21">
        <f t="shared" si="6"/>
        <v>574.67661755085783</v>
      </c>
      <c r="Q20" s="21">
        <v>704.49975598524304</v>
      </c>
      <c r="R20" s="21">
        <f t="shared" si="7"/>
        <v>713.86960273984687</v>
      </c>
    </row>
    <row r="21" spans="2:18" outlineLevel="1" x14ac:dyDescent="0.25">
      <c r="B21" s="20">
        <v>12</v>
      </c>
      <c r="C21" s="21">
        <v>63404.51623024149</v>
      </c>
      <c r="D21" s="22">
        <f t="shared" si="0"/>
        <v>64247.796296103705</v>
      </c>
      <c r="E21" s="21">
        <v>126809.05399184009</v>
      </c>
      <c r="F21" s="21">
        <f t="shared" si="1"/>
        <v>128495.61440993157</v>
      </c>
      <c r="G21" s="21">
        <v>190213.57068160211</v>
      </c>
      <c r="H21" s="21">
        <f t="shared" si="2"/>
        <v>192743.41117166742</v>
      </c>
      <c r="I21" s="23">
        <v>12915.75</v>
      </c>
      <c r="J21" s="21">
        <f t="shared" si="3"/>
        <v>13087.529475000001</v>
      </c>
      <c r="K21" s="21">
        <v>38747.211693217905</v>
      </c>
      <c r="L21" s="21">
        <f t="shared" si="4"/>
        <v>39262.549608737703</v>
      </c>
      <c r="M21" s="21">
        <v>64578.675159924351</v>
      </c>
      <c r="N21" s="21">
        <f t="shared" si="5"/>
        <v>65437.571539551347</v>
      </c>
      <c r="O21" s="21">
        <v>648.12614116228849</v>
      </c>
      <c r="P21" s="21">
        <f t="shared" si="6"/>
        <v>656.74621883974703</v>
      </c>
      <c r="Q21" s="21">
        <v>821.90905169023767</v>
      </c>
      <c r="R21" s="21">
        <f t="shared" si="7"/>
        <v>832.84044207771785</v>
      </c>
    </row>
    <row r="22" spans="2:18" outlineLevel="1" x14ac:dyDescent="0.25">
      <c r="B22" s="20">
        <v>13</v>
      </c>
      <c r="C22" s="21">
        <v>69275.310878655786</v>
      </c>
      <c r="D22" s="22">
        <f t="shared" si="0"/>
        <v>70196.67251334191</v>
      </c>
      <c r="E22" s="21">
        <v>138550.62841504626</v>
      </c>
      <c r="F22" s="21">
        <f t="shared" si="1"/>
        <v>140393.35177296639</v>
      </c>
      <c r="G22" s="21">
        <v>207825.94363140615</v>
      </c>
      <c r="H22" s="21">
        <f t="shared" si="2"/>
        <v>210590.02868170387</v>
      </c>
      <c r="I22" s="23">
        <v>14383.42</v>
      </c>
      <c r="J22" s="21">
        <f t="shared" si="3"/>
        <v>14574.719486000002</v>
      </c>
      <c r="K22" s="21">
        <v>43150.291186370392</v>
      </c>
      <c r="L22" s="21">
        <f t="shared" si="4"/>
        <v>43724.190059149121</v>
      </c>
      <c r="M22" s="21">
        <v>71917.162972722799</v>
      </c>
      <c r="N22" s="21">
        <f t="shared" si="5"/>
        <v>72873.661240260015</v>
      </c>
      <c r="O22" s="21">
        <v>680.5406947995167</v>
      </c>
      <c r="P22" s="21">
        <f t="shared" si="6"/>
        <v>689.59188604035035</v>
      </c>
      <c r="Q22" s="21">
        <v>939.34033827286964</v>
      </c>
      <c r="R22" s="21">
        <f t="shared" si="7"/>
        <v>951.83356477189886</v>
      </c>
    </row>
    <row r="23" spans="2:18" outlineLevel="1" x14ac:dyDescent="0.25">
      <c r="B23" s="20">
        <v>14</v>
      </c>
      <c r="C23" s="21">
        <v>75146.094531631286</v>
      </c>
      <c r="D23" s="22">
        <f t="shared" si="0"/>
        <v>76145.537588901992</v>
      </c>
      <c r="E23" s="21">
        <v>150292.21605436126</v>
      </c>
      <c r="F23" s="21">
        <f t="shared" si="1"/>
        <v>152291.10252788427</v>
      </c>
      <c r="G23" s="21">
        <v>225438.30558577145</v>
      </c>
      <c r="H23" s="21">
        <f t="shared" si="2"/>
        <v>228436.63505006224</v>
      </c>
      <c r="I23" s="23">
        <v>15851.12</v>
      </c>
      <c r="J23" s="21">
        <f t="shared" si="3"/>
        <v>16061.939896000002</v>
      </c>
      <c r="K23" s="21">
        <v>47553.392670400528</v>
      </c>
      <c r="L23" s="21">
        <f t="shared" si="4"/>
        <v>48185.852792916856</v>
      </c>
      <c r="M23" s="21">
        <v>79255.639790082452</v>
      </c>
      <c r="N23" s="21">
        <f t="shared" si="5"/>
        <v>80309.739799290561</v>
      </c>
      <c r="O23" s="21">
        <v>729.14053437772236</v>
      </c>
      <c r="P23" s="21">
        <f t="shared" si="6"/>
        <v>738.83810348494615</v>
      </c>
      <c r="Q23" s="21">
        <v>1056.738638539046</v>
      </c>
      <c r="R23" s="21">
        <f t="shared" si="7"/>
        <v>1070.7932624316154</v>
      </c>
    </row>
    <row r="24" spans="2:18" outlineLevel="1" x14ac:dyDescent="0.25">
      <c r="B24" s="20">
        <v>15</v>
      </c>
      <c r="C24" s="21">
        <v>81016.88918004556</v>
      </c>
      <c r="D24" s="22">
        <f t="shared" si="0"/>
        <v>82094.413806140175</v>
      </c>
      <c r="E24" s="21">
        <v>162033.79047756744</v>
      </c>
      <c r="F24" s="21">
        <f t="shared" si="1"/>
        <v>164188.8398909191</v>
      </c>
      <c r="G24" s="21">
        <v>243050.66754013667</v>
      </c>
      <c r="H24" s="21">
        <f t="shared" si="2"/>
        <v>246283.24141842051</v>
      </c>
      <c r="I24" s="23">
        <v>17318.830000000002</v>
      </c>
      <c r="J24" s="21">
        <f t="shared" si="3"/>
        <v>17549.170439000005</v>
      </c>
      <c r="K24" s="21">
        <v>51956.494154430657</v>
      </c>
      <c r="L24" s="21">
        <f t="shared" si="4"/>
        <v>52647.51552668459</v>
      </c>
      <c r="M24" s="21">
        <v>86594.13859831974</v>
      </c>
      <c r="N24" s="21">
        <f t="shared" si="5"/>
        <v>87745.840641677394</v>
      </c>
      <c r="O24" s="21">
        <v>806.92226858048798</v>
      </c>
      <c r="P24" s="21">
        <f t="shared" si="6"/>
        <v>817.65433475260852</v>
      </c>
      <c r="Q24" s="21">
        <v>1174.1589296828593</v>
      </c>
      <c r="R24" s="21">
        <f t="shared" si="7"/>
        <v>1189.7752434476413</v>
      </c>
    </row>
    <row r="25" spans="2:18" outlineLevel="1" x14ac:dyDescent="0.25">
      <c r="B25" s="20">
        <v>16</v>
      </c>
      <c r="C25" s="21">
        <v>86887.683828459863</v>
      </c>
      <c r="D25" s="22">
        <f t="shared" si="0"/>
        <v>88043.290023378388</v>
      </c>
      <c r="E25" s="21">
        <v>173775.36490077354</v>
      </c>
      <c r="F25" s="21">
        <f t="shared" si="1"/>
        <v>176086.57725395384</v>
      </c>
      <c r="G25" s="21">
        <v>260663.05148537955</v>
      </c>
      <c r="H25" s="21">
        <f t="shared" si="2"/>
        <v>264129.8700701351</v>
      </c>
      <c r="I25" s="23">
        <v>18786.53</v>
      </c>
      <c r="J25" s="21">
        <f t="shared" si="3"/>
        <v>19036.390848999999</v>
      </c>
      <c r="K25" s="21">
        <v>56359.562652144334</v>
      </c>
      <c r="L25" s="21">
        <f t="shared" si="4"/>
        <v>57109.144835417857</v>
      </c>
      <c r="M25" s="21">
        <v>93932.626411118195</v>
      </c>
      <c r="N25" s="21">
        <f t="shared" si="5"/>
        <v>95181.930342386069</v>
      </c>
      <c r="O25" s="21">
        <v>842.58047666920288</v>
      </c>
      <c r="P25" s="21">
        <f t="shared" si="6"/>
        <v>853.78679700890336</v>
      </c>
      <c r="Q25" s="21">
        <v>1291.568225387854</v>
      </c>
      <c r="R25" s="21">
        <f t="shared" si="7"/>
        <v>1308.7460827855125</v>
      </c>
    </row>
    <row r="26" spans="2:18" outlineLevel="1" x14ac:dyDescent="0.25">
      <c r="B26" s="20">
        <v>17</v>
      </c>
      <c r="C26" s="21">
        <v>92758.478476874152</v>
      </c>
      <c r="D26" s="22">
        <f t="shared" si="0"/>
        <v>93992.166240616585</v>
      </c>
      <c r="E26" s="21">
        <v>185516.93932397966</v>
      </c>
      <c r="F26" s="21">
        <f t="shared" si="1"/>
        <v>187984.31461698862</v>
      </c>
      <c r="G26" s="21">
        <v>278276.88682854653</v>
      </c>
      <c r="H26" s="21">
        <f t="shared" si="2"/>
        <v>281977.96942336624</v>
      </c>
      <c r="I26" s="23">
        <v>20254.23</v>
      </c>
      <c r="J26" s="21">
        <f t="shared" si="3"/>
        <v>20523.611259000001</v>
      </c>
      <c r="K26" s="21">
        <v>60762.67513161328</v>
      </c>
      <c r="L26" s="21">
        <f t="shared" si="4"/>
        <v>61570.818710863743</v>
      </c>
      <c r="M26" s="21">
        <v>101271.11422391664</v>
      </c>
      <c r="N26" s="21">
        <f t="shared" si="5"/>
        <v>102618.02004309473</v>
      </c>
      <c r="O26" s="21">
        <v>891.19131168622687</v>
      </c>
      <c r="P26" s="21">
        <f t="shared" si="6"/>
        <v>903.04415613165372</v>
      </c>
      <c r="Q26" s="21">
        <v>1408.977521092849</v>
      </c>
      <c r="R26" s="21">
        <f t="shared" si="7"/>
        <v>1427.7169221233839</v>
      </c>
    </row>
    <row r="27" spans="2:18" outlineLevel="1" x14ac:dyDescent="0.25">
      <c r="B27" s="20">
        <v>18</v>
      </c>
      <c r="C27" s="21">
        <v>98629.262129849623</v>
      </c>
      <c r="D27" s="22">
        <f t="shared" si="0"/>
        <v>99941.031316176639</v>
      </c>
      <c r="E27" s="21">
        <v>197258.52696329472</v>
      </c>
      <c r="F27" s="21">
        <f t="shared" si="1"/>
        <v>199882.06537190656</v>
      </c>
      <c r="G27" s="21">
        <v>295887.7863895488</v>
      </c>
      <c r="H27" s="21">
        <f t="shared" si="2"/>
        <v>299823.0939485298</v>
      </c>
      <c r="I27" s="23">
        <v>21721.919999999998</v>
      </c>
      <c r="J27" s="21">
        <f t="shared" si="3"/>
        <v>22010.821535999999</v>
      </c>
      <c r="K27" s="21">
        <v>65165.765620204606</v>
      </c>
      <c r="L27" s="21">
        <f t="shared" si="4"/>
        <v>66032.470302953327</v>
      </c>
      <c r="M27" s="21">
        <v>108609.60203671512</v>
      </c>
      <c r="N27" s="21">
        <f t="shared" si="5"/>
        <v>110054.10974380345</v>
      </c>
      <c r="O27" s="21">
        <v>943.04580115473755</v>
      </c>
      <c r="P27" s="21">
        <f t="shared" si="6"/>
        <v>955.58831031009561</v>
      </c>
      <c r="Q27" s="21">
        <v>1526.397812236662</v>
      </c>
      <c r="R27" s="21">
        <f t="shared" si="7"/>
        <v>1546.6989031394098</v>
      </c>
    </row>
    <row r="28" spans="2:18" outlineLevel="1" x14ac:dyDescent="0.25">
      <c r="B28" s="20">
        <v>19</v>
      </c>
      <c r="C28" s="21">
        <v>104500.04578282511</v>
      </c>
      <c r="D28" s="22">
        <f t="shared" si="0"/>
        <v>105889.89639173669</v>
      </c>
      <c r="E28" s="21">
        <v>209000.10256108906</v>
      </c>
      <c r="F28" s="21">
        <f t="shared" si="1"/>
        <v>211779.80392515156</v>
      </c>
      <c r="G28" s="21">
        <v>313500.14834391413</v>
      </c>
      <c r="H28" s="21">
        <f t="shared" si="2"/>
        <v>317669.70031688822</v>
      </c>
      <c r="I28" s="23">
        <v>23189.62</v>
      </c>
      <c r="J28" s="21">
        <f t="shared" si="3"/>
        <v>23498.041946000001</v>
      </c>
      <c r="K28" s="21">
        <v>69568.85610879591</v>
      </c>
      <c r="L28" s="21">
        <f t="shared" si="4"/>
        <v>70494.121895042903</v>
      </c>
      <c r="M28" s="21">
        <v>115948.08984951358</v>
      </c>
      <c r="N28" s="21">
        <f t="shared" si="5"/>
        <v>117490.19944451212</v>
      </c>
      <c r="O28" s="21">
        <v>994.91128606206655</v>
      </c>
      <c r="P28" s="21">
        <f t="shared" si="6"/>
        <v>1008.1436061666922</v>
      </c>
      <c r="Q28" s="21">
        <v>1643.8181033804753</v>
      </c>
      <c r="R28" s="21">
        <f t="shared" si="7"/>
        <v>1665.6808841554357</v>
      </c>
    </row>
    <row r="29" spans="2:18" outlineLevel="1" x14ac:dyDescent="0.25">
      <c r="B29" s="20">
        <v>20</v>
      </c>
      <c r="C29" s="21">
        <v>110370.8294358006</v>
      </c>
      <c r="D29" s="22">
        <f t="shared" si="0"/>
        <v>111838.76146729675</v>
      </c>
      <c r="E29" s="21">
        <v>220741.675809707</v>
      </c>
      <c r="F29" s="21">
        <f t="shared" si="1"/>
        <v>223677.54009797613</v>
      </c>
      <c r="G29" s="21">
        <v>331112.51029827941</v>
      </c>
      <c r="H29" s="21">
        <f t="shared" si="2"/>
        <v>335516.30668524653</v>
      </c>
      <c r="I29" s="23">
        <v>24657.32</v>
      </c>
      <c r="J29" s="21">
        <f t="shared" si="3"/>
        <v>24985.262356000003</v>
      </c>
      <c r="K29" s="21">
        <v>73971.946597387199</v>
      </c>
      <c r="L29" s="21">
        <f t="shared" si="4"/>
        <v>74955.77348713245</v>
      </c>
      <c r="M29" s="21">
        <v>123286.57766231202</v>
      </c>
      <c r="N29" s="21">
        <f t="shared" si="5"/>
        <v>124926.28914522078</v>
      </c>
      <c r="O29" s="21">
        <v>1037.0128212984803</v>
      </c>
      <c r="P29" s="21">
        <f t="shared" si="6"/>
        <v>1050.8050918217502</v>
      </c>
      <c r="Q29" s="21">
        <v>1761.2273990854703</v>
      </c>
      <c r="R29" s="21">
        <f t="shared" si="7"/>
        <v>1784.6517234933071</v>
      </c>
    </row>
    <row r="30" spans="2:18" outlineLevel="1" x14ac:dyDescent="0.25">
      <c r="B30" s="20">
        <v>21</v>
      </c>
      <c r="C30" s="21">
        <v>116241.62408421487</v>
      </c>
      <c r="D30" s="22">
        <f t="shared" si="0"/>
        <v>117787.63768453494</v>
      </c>
      <c r="E30" s="21">
        <v>232483.26344902202</v>
      </c>
      <c r="F30" s="21">
        <f t="shared" si="1"/>
        <v>235575.29085289405</v>
      </c>
      <c r="G30" s="21">
        <v>348724.88324808347</v>
      </c>
      <c r="H30" s="21">
        <f t="shared" si="2"/>
        <v>353362.92419528303</v>
      </c>
      <c r="I30" s="23">
        <v>26125.01</v>
      </c>
      <c r="J30" s="21">
        <f t="shared" si="3"/>
        <v>26472.472633000001</v>
      </c>
      <c r="K30" s="21">
        <v>78375.026090539701</v>
      </c>
      <c r="L30" s="21">
        <f t="shared" si="4"/>
        <v>79417.413937543883</v>
      </c>
      <c r="M30" s="21">
        <v>130625.0654751105</v>
      </c>
      <c r="N30" s="21">
        <f t="shared" si="5"/>
        <v>132362.37884592949</v>
      </c>
      <c r="O30" s="21">
        <v>1079.1693337289867</v>
      </c>
      <c r="P30" s="21">
        <f t="shared" si="6"/>
        <v>1093.5222858675822</v>
      </c>
      <c r="Q30" s="21">
        <v>1878.6476902292836</v>
      </c>
      <c r="R30" s="21">
        <f t="shared" si="7"/>
        <v>1903.6337045093333</v>
      </c>
    </row>
    <row r="31" spans="2:18" outlineLevel="1" x14ac:dyDescent="0.25">
      <c r="B31" s="20">
        <v>22</v>
      </c>
      <c r="C31" s="21">
        <v>122112.40773719035</v>
      </c>
      <c r="D31" s="22">
        <f t="shared" si="0"/>
        <v>123736.502760095</v>
      </c>
      <c r="E31" s="21">
        <v>244224.83787222812</v>
      </c>
      <c r="F31" s="21">
        <f t="shared" si="1"/>
        <v>247473.02821592879</v>
      </c>
      <c r="G31" s="21">
        <v>366337.24520244874</v>
      </c>
      <c r="H31" s="21">
        <f t="shared" si="2"/>
        <v>371209.53056364134</v>
      </c>
      <c r="I31" s="23">
        <v>27592.7</v>
      </c>
      <c r="J31" s="21">
        <f t="shared" si="3"/>
        <v>27959.682910000003</v>
      </c>
      <c r="K31" s="21">
        <v>82778.138570008683</v>
      </c>
      <c r="L31" s="21">
        <f t="shared" si="4"/>
        <v>83879.087812989805</v>
      </c>
      <c r="M31" s="21">
        <v>137963.55328790899</v>
      </c>
      <c r="N31" s="21">
        <f t="shared" si="5"/>
        <v>139798.46854663818</v>
      </c>
      <c r="O31" s="21">
        <v>1121.2708689654007</v>
      </c>
      <c r="P31" s="21">
        <f t="shared" si="6"/>
        <v>1136.1837715226407</v>
      </c>
      <c r="Q31" s="21">
        <v>1996.0679813730972</v>
      </c>
      <c r="R31" s="21">
        <f t="shared" si="7"/>
        <v>2022.6156855253596</v>
      </c>
    </row>
    <row r="32" spans="2:18" outlineLevel="1" x14ac:dyDescent="0.25">
      <c r="B32" s="20">
        <v>23</v>
      </c>
      <c r="C32" s="21">
        <v>127983.21338104348</v>
      </c>
      <c r="D32" s="22">
        <f t="shared" si="0"/>
        <v>129685.39011901137</v>
      </c>
      <c r="E32" s="21">
        <v>255966.4122954343</v>
      </c>
      <c r="F32" s="21">
        <f t="shared" si="1"/>
        <v>259370.76557896359</v>
      </c>
      <c r="G32" s="21">
        <v>383949.62914769159</v>
      </c>
      <c r="H32" s="21">
        <f t="shared" si="2"/>
        <v>389056.15921535593</v>
      </c>
      <c r="I32" s="23">
        <v>29060.400000000001</v>
      </c>
      <c r="J32" s="21">
        <f t="shared" si="3"/>
        <v>29446.903320000005</v>
      </c>
      <c r="K32" s="21">
        <v>87181.229058599987</v>
      </c>
      <c r="L32" s="21">
        <f t="shared" si="4"/>
        <v>88340.739405079381</v>
      </c>
      <c r="M32" s="21">
        <v>145302.0411007074</v>
      </c>
      <c r="N32" s="21">
        <f t="shared" si="5"/>
        <v>147234.55824734681</v>
      </c>
      <c r="O32" s="21">
        <v>1195.8089487166794</v>
      </c>
      <c r="P32" s="21">
        <f t="shared" si="6"/>
        <v>1211.7132077346114</v>
      </c>
      <c r="Q32" s="21">
        <v>2113.4772770780919</v>
      </c>
      <c r="R32" s="21">
        <f t="shared" si="7"/>
        <v>2141.5865248632308</v>
      </c>
    </row>
    <row r="33" spans="2:23" outlineLevel="1" x14ac:dyDescent="0.25">
      <c r="B33" s="20">
        <v>24</v>
      </c>
      <c r="C33" s="21">
        <v>133854.00802945776</v>
      </c>
      <c r="D33" s="22">
        <f t="shared" si="0"/>
        <v>135634.26633624957</v>
      </c>
      <c r="E33" s="21">
        <v>267707.98671864043</v>
      </c>
      <c r="F33" s="21">
        <f t="shared" si="1"/>
        <v>271268.50294199836</v>
      </c>
      <c r="G33" s="21">
        <v>401561.99110205687</v>
      </c>
      <c r="H33" s="21">
        <f t="shared" si="2"/>
        <v>406902.76558371424</v>
      </c>
      <c r="I33" s="23">
        <v>30528.1</v>
      </c>
      <c r="J33" s="21">
        <f t="shared" si="3"/>
        <v>30934.123730000003</v>
      </c>
      <c r="K33" s="21">
        <v>91584.308551752503</v>
      </c>
      <c r="L33" s="21">
        <f t="shared" si="4"/>
        <v>92802.379855490813</v>
      </c>
      <c r="M33" s="21">
        <v>152640.52891350587</v>
      </c>
      <c r="N33" s="21">
        <f t="shared" si="5"/>
        <v>154670.6479480555</v>
      </c>
      <c r="O33" s="21">
        <v>1203.9125871259869</v>
      </c>
      <c r="P33" s="21">
        <f t="shared" si="6"/>
        <v>1219.9246245347626</v>
      </c>
      <c r="Q33" s="21">
        <v>2230.9085636607242</v>
      </c>
      <c r="R33" s="21">
        <f t="shared" si="7"/>
        <v>2260.579647557412</v>
      </c>
    </row>
    <row r="34" spans="2:23" outlineLevel="1" x14ac:dyDescent="0.25">
      <c r="B34" s="20">
        <v>25</v>
      </c>
      <c r="C34" s="21">
        <v>139724.79168243325</v>
      </c>
      <c r="D34" s="22">
        <f t="shared" si="0"/>
        <v>141583.13141180962</v>
      </c>
      <c r="E34" s="21">
        <v>279449.57435795543</v>
      </c>
      <c r="F34" s="21">
        <f t="shared" si="1"/>
        <v>283166.25369691628</v>
      </c>
      <c r="G34" s="21">
        <v>419174.35305642214</v>
      </c>
      <c r="H34" s="21">
        <f t="shared" si="2"/>
        <v>424749.3719520726</v>
      </c>
      <c r="I34" s="23">
        <v>31995.8</v>
      </c>
      <c r="J34" s="21">
        <f t="shared" si="3"/>
        <v>32421.344140000001</v>
      </c>
      <c r="K34" s="21">
        <v>95987.410035782596</v>
      </c>
      <c r="L34" s="21">
        <f t="shared" si="4"/>
        <v>97264.042589258519</v>
      </c>
      <c r="M34" s="21">
        <v>159979.00573086552</v>
      </c>
      <c r="N34" s="21">
        <f t="shared" si="5"/>
        <v>162106.72650708604</v>
      </c>
      <c r="O34" s="21">
        <v>1247.6634381851904</v>
      </c>
      <c r="P34" s="21">
        <f t="shared" si="6"/>
        <v>1264.2573619130535</v>
      </c>
      <c r="Q34" s="21">
        <v>2348.3178593657185</v>
      </c>
      <c r="R34" s="21">
        <f t="shared" si="7"/>
        <v>2379.5504868952826</v>
      </c>
    </row>
    <row r="35" spans="2:23" outlineLevel="1" x14ac:dyDescent="0.25">
      <c r="B35" s="20">
        <v>26</v>
      </c>
      <c r="C35" s="21">
        <v>145595.58633084755</v>
      </c>
      <c r="D35" s="22">
        <f t="shared" si="0"/>
        <v>147532.00762904785</v>
      </c>
      <c r="E35" s="21">
        <v>291191.14878116152</v>
      </c>
      <c r="F35" s="21">
        <f t="shared" si="1"/>
        <v>295063.99105995102</v>
      </c>
      <c r="G35" s="21">
        <v>436786.72600622615</v>
      </c>
      <c r="H35" s="21">
        <f t="shared" si="2"/>
        <v>442595.98946210899</v>
      </c>
      <c r="I35" s="23">
        <v>33463.51</v>
      </c>
      <c r="J35" s="21">
        <f t="shared" si="3"/>
        <v>33908.574683000006</v>
      </c>
      <c r="K35" s="21">
        <v>100390.50052437391</v>
      </c>
      <c r="L35" s="21">
        <f t="shared" si="4"/>
        <v>101725.6941813481</v>
      </c>
      <c r="M35" s="21">
        <v>167317.48254822515</v>
      </c>
      <c r="N35" s="21">
        <f t="shared" si="5"/>
        <v>169542.80506611656</v>
      </c>
      <c r="O35" s="21">
        <v>1296.2742732022143</v>
      </c>
      <c r="P35" s="21">
        <f t="shared" si="6"/>
        <v>1313.5147210358039</v>
      </c>
      <c r="Q35" s="21">
        <v>2465.7271550707137</v>
      </c>
      <c r="R35" s="21">
        <f t="shared" si="7"/>
        <v>2498.5213262331545</v>
      </c>
    </row>
    <row r="36" spans="2:23" outlineLevel="1" x14ac:dyDescent="0.25">
      <c r="B36" s="20">
        <v>27</v>
      </c>
      <c r="C36" s="21">
        <v>151466.35898838419</v>
      </c>
      <c r="D36" s="22">
        <f t="shared" si="0"/>
        <v>153480.86156292973</v>
      </c>
      <c r="E36" s="21">
        <v>302932.72320436779</v>
      </c>
      <c r="F36" s="21">
        <f t="shared" si="1"/>
        <v>306961.72842298594</v>
      </c>
      <c r="G36" s="21">
        <v>454399.08796059148</v>
      </c>
      <c r="H36" s="21">
        <f t="shared" si="2"/>
        <v>460442.59583046741</v>
      </c>
      <c r="I36" s="23">
        <v>34931.19</v>
      </c>
      <c r="J36" s="21">
        <f t="shared" si="3"/>
        <v>35395.774827000008</v>
      </c>
      <c r="K36" s="21">
        <v>104793.58001752642</v>
      </c>
      <c r="L36" s="21">
        <f t="shared" si="4"/>
        <v>106187.33463175953</v>
      </c>
      <c r="M36" s="21">
        <v>174655.98135646243</v>
      </c>
      <c r="N36" s="21">
        <f t="shared" si="5"/>
        <v>176978.9059085034</v>
      </c>
      <c r="O36" s="21">
        <v>1350.2728732403511</v>
      </c>
      <c r="P36" s="21">
        <f t="shared" si="6"/>
        <v>1368.231502454448</v>
      </c>
      <c r="Q36" s="21">
        <v>2536.1859270202917</v>
      </c>
      <c r="R36" s="21">
        <f t="shared" si="7"/>
        <v>2569.9171998496618</v>
      </c>
    </row>
    <row r="37" spans="2:23" outlineLevel="1" x14ac:dyDescent="0.25">
      <c r="B37" s="20">
        <v>28</v>
      </c>
      <c r="C37" s="21">
        <v>157337.1536367985</v>
      </c>
      <c r="D37" s="22">
        <f t="shared" si="0"/>
        <v>159429.73778016792</v>
      </c>
      <c r="E37" s="21">
        <v>314674.29762757389</v>
      </c>
      <c r="F37" s="21">
        <f t="shared" si="1"/>
        <v>318859.46578602068</v>
      </c>
      <c r="G37" s="21">
        <v>472011.46091039554</v>
      </c>
      <c r="H37" s="21">
        <f t="shared" si="2"/>
        <v>478289.21334050386</v>
      </c>
      <c r="I37" s="23">
        <v>36398.89</v>
      </c>
      <c r="J37" s="21">
        <f t="shared" si="3"/>
        <v>36882.995237000003</v>
      </c>
      <c r="K37" s="21">
        <v>109196.68150155654</v>
      </c>
      <c r="L37" s="21">
        <f t="shared" si="4"/>
        <v>110648.99736552725</v>
      </c>
      <c r="M37" s="21">
        <v>181994.45817382212</v>
      </c>
      <c r="N37" s="21">
        <f t="shared" si="5"/>
        <v>184414.98446753397</v>
      </c>
      <c r="O37" s="21">
        <v>1404.2934641561258</v>
      </c>
      <c r="P37" s="21">
        <f t="shared" si="6"/>
        <v>1422.9705672294024</v>
      </c>
      <c r="Q37" s="21">
        <v>2606.6227080922345</v>
      </c>
      <c r="R37" s="21">
        <f t="shared" si="7"/>
        <v>2641.2907901098615</v>
      </c>
    </row>
    <row r="38" spans="2:23" outlineLevel="1" x14ac:dyDescent="0.25">
      <c r="B38" s="20">
        <v>29</v>
      </c>
      <c r="C38" s="21">
        <v>163207.93728977398</v>
      </c>
      <c r="D38" s="22">
        <f t="shared" si="0"/>
        <v>165378.60285572798</v>
      </c>
      <c r="E38" s="21">
        <v>326415.88526688889</v>
      </c>
      <c r="F38" s="21">
        <f t="shared" si="1"/>
        <v>330757.21654093853</v>
      </c>
      <c r="G38" s="21">
        <v>489623.82286476082</v>
      </c>
      <c r="H38" s="21">
        <f t="shared" si="2"/>
        <v>496135.81970886217</v>
      </c>
      <c r="I38" s="23">
        <v>37866.6</v>
      </c>
      <c r="J38" s="21">
        <f t="shared" si="3"/>
        <v>38370.225780000001</v>
      </c>
      <c r="K38" s="21">
        <v>113599.78298558666</v>
      </c>
      <c r="L38" s="21">
        <f t="shared" si="4"/>
        <v>115110.66009929497</v>
      </c>
      <c r="M38" s="21">
        <v>189332.95698205935</v>
      </c>
      <c r="N38" s="21">
        <f t="shared" si="5"/>
        <v>191851.08530992075</v>
      </c>
      <c r="O38" s="21">
        <v>1458.3030596330816</v>
      </c>
      <c r="P38" s="21">
        <f t="shared" si="6"/>
        <v>1477.6984903262016</v>
      </c>
      <c r="Q38" s="21">
        <v>2677.0704846029953</v>
      </c>
      <c r="R38" s="21">
        <f t="shared" si="7"/>
        <v>2712.6755220482155</v>
      </c>
    </row>
    <row r="39" spans="2:23" outlineLevel="1" x14ac:dyDescent="0.25">
      <c r="B39" s="20">
        <v>30</v>
      </c>
      <c r="C39" s="21">
        <v>169078.73193818828</v>
      </c>
      <c r="D39" s="22">
        <f t="shared" si="0"/>
        <v>171327.47907296621</v>
      </c>
      <c r="E39" s="21">
        <v>338157.4596900951</v>
      </c>
      <c r="F39" s="21">
        <f t="shared" si="1"/>
        <v>342654.95390397339</v>
      </c>
      <c r="G39" s="21">
        <v>507236.18481912598</v>
      </c>
      <c r="H39" s="21">
        <f t="shared" si="2"/>
        <v>513982.42607722041</v>
      </c>
      <c r="I39" s="23">
        <v>39334.28</v>
      </c>
      <c r="J39" s="21">
        <f t="shared" si="3"/>
        <v>39857.425924000003</v>
      </c>
      <c r="K39" s="21">
        <v>118002.85148330036</v>
      </c>
      <c r="L39" s="21">
        <f t="shared" si="4"/>
        <v>119572.28940802826</v>
      </c>
      <c r="M39" s="21">
        <v>196671.44479485785</v>
      </c>
      <c r="N39" s="21">
        <f t="shared" si="5"/>
        <v>199287.17501062946</v>
      </c>
      <c r="O39" s="21">
        <v>1512.323650548856</v>
      </c>
      <c r="P39" s="21">
        <f t="shared" si="6"/>
        <v>1532.437555101156</v>
      </c>
      <c r="Q39" s="21">
        <v>2747.5402519913932</v>
      </c>
      <c r="R39" s="21">
        <f t="shared" si="7"/>
        <v>2784.0825373428788</v>
      </c>
      <c r="W39" s="24"/>
    </row>
    <row r="40" spans="2:23" outlineLevel="1" x14ac:dyDescent="0.25">
      <c r="B40" s="20">
        <v>31</v>
      </c>
      <c r="C40" s="21">
        <v>174949.52658660256</v>
      </c>
      <c r="D40" s="22">
        <f t="shared" si="0"/>
        <v>177276.35529020437</v>
      </c>
      <c r="E40" s="21">
        <v>349899.03411330126</v>
      </c>
      <c r="F40" s="21">
        <f t="shared" si="1"/>
        <v>354552.69126700819</v>
      </c>
      <c r="G40" s="21">
        <v>524848.56876436889</v>
      </c>
      <c r="H40" s="21">
        <f t="shared" si="2"/>
        <v>531829.05472893501</v>
      </c>
      <c r="I40" s="23">
        <v>40801.980000000003</v>
      </c>
      <c r="J40" s="21">
        <f t="shared" si="3"/>
        <v>41344.646334000005</v>
      </c>
      <c r="K40" s="21">
        <v>122405.9639627693</v>
      </c>
      <c r="L40" s="21">
        <f t="shared" si="4"/>
        <v>124033.96328347414</v>
      </c>
      <c r="M40" s="21">
        <v>204009.92161221747</v>
      </c>
      <c r="N40" s="21">
        <f t="shared" si="5"/>
        <v>206723.25356965998</v>
      </c>
      <c r="O40" s="21">
        <v>1566.3332460258118</v>
      </c>
      <c r="P40" s="21">
        <f t="shared" si="6"/>
        <v>1587.1654781979553</v>
      </c>
      <c r="Q40" s="21">
        <v>2817.9770330633351</v>
      </c>
      <c r="R40" s="21">
        <f t="shared" si="7"/>
        <v>2855.4561276030777</v>
      </c>
    </row>
    <row r="41" spans="2:23" outlineLevel="1" x14ac:dyDescent="0.25">
      <c r="B41" s="20">
        <v>32</v>
      </c>
      <c r="C41" s="21">
        <v>180820.32123501683</v>
      </c>
      <c r="D41" s="22">
        <f t="shared" si="0"/>
        <v>183225.23150744257</v>
      </c>
      <c r="E41" s="21">
        <v>361640.60853650724</v>
      </c>
      <c r="F41" s="21">
        <f t="shared" si="1"/>
        <v>366450.42863004282</v>
      </c>
      <c r="G41" s="21">
        <v>542460.93071873416</v>
      </c>
      <c r="H41" s="21">
        <f t="shared" si="2"/>
        <v>549675.66109729337</v>
      </c>
      <c r="I41" s="23">
        <v>42269.68</v>
      </c>
      <c r="J41" s="21">
        <f t="shared" si="3"/>
        <v>42831.866744000006</v>
      </c>
      <c r="K41" s="21">
        <v>126809.0544513606</v>
      </c>
      <c r="L41" s="21">
        <f t="shared" si="4"/>
        <v>128495.61487556371</v>
      </c>
      <c r="M41" s="21">
        <v>211348.42042045476</v>
      </c>
      <c r="N41" s="21">
        <f t="shared" si="5"/>
        <v>214159.35441204681</v>
      </c>
      <c r="O41" s="21">
        <v>1620.3318460639496</v>
      </c>
      <c r="P41" s="21">
        <f t="shared" si="6"/>
        <v>1641.8822596166003</v>
      </c>
      <c r="Q41" s="21">
        <v>2888.4358050129135</v>
      </c>
      <c r="R41" s="21">
        <f t="shared" si="7"/>
        <v>2926.8520012195854</v>
      </c>
    </row>
    <row r="42" spans="2:23" outlineLevel="1" x14ac:dyDescent="0.25">
      <c r="B42" s="20">
        <v>33</v>
      </c>
      <c r="C42" s="21">
        <v>186691.09389255353</v>
      </c>
      <c r="D42" s="22">
        <f t="shared" si="0"/>
        <v>189174.08544132451</v>
      </c>
      <c r="E42" s="21">
        <v>373382.2093919313</v>
      </c>
      <c r="F42" s="21">
        <f t="shared" si="1"/>
        <v>378348.19277684402</v>
      </c>
      <c r="G42" s="21">
        <v>560073.30366853822</v>
      </c>
      <c r="H42" s="21">
        <f t="shared" si="2"/>
        <v>567522.27860732982</v>
      </c>
      <c r="I42" s="23">
        <v>43737.38</v>
      </c>
      <c r="J42" s="21">
        <f t="shared" si="3"/>
        <v>44319.087154000001</v>
      </c>
      <c r="K42" s="21">
        <v>131212.1339445131</v>
      </c>
      <c r="L42" s="21">
        <f t="shared" si="4"/>
        <v>132957.25532597513</v>
      </c>
      <c r="M42" s="21">
        <v>218686.89723781438</v>
      </c>
      <c r="N42" s="21">
        <f t="shared" si="5"/>
        <v>221595.43297107733</v>
      </c>
      <c r="O42" s="21">
        <v>1674.3524369797235</v>
      </c>
      <c r="P42" s="21">
        <f t="shared" si="6"/>
        <v>1696.621324391554</v>
      </c>
      <c r="Q42" s="21">
        <v>2958.8725860848558</v>
      </c>
      <c r="R42" s="21">
        <f t="shared" si="7"/>
        <v>2998.2255914797847</v>
      </c>
    </row>
    <row r="43" spans="2:23" outlineLevel="1" x14ac:dyDescent="0.25">
      <c r="B43" s="20">
        <v>34</v>
      </c>
      <c r="C43" s="21">
        <v>192561.88854096783</v>
      </c>
      <c r="D43" s="22">
        <f t="shared" si="0"/>
        <v>195122.96165856271</v>
      </c>
      <c r="E43" s="21">
        <v>385123.7838151374</v>
      </c>
      <c r="F43" s="21">
        <f t="shared" si="1"/>
        <v>390245.93013987876</v>
      </c>
      <c r="G43" s="21">
        <v>577685.6656229035</v>
      </c>
      <c r="H43" s="21">
        <f t="shared" si="2"/>
        <v>585368.88497568818</v>
      </c>
      <c r="I43" s="23">
        <v>45205.07</v>
      </c>
      <c r="J43" s="21">
        <f t="shared" si="3"/>
        <v>45806.297431000006</v>
      </c>
      <c r="K43" s="21">
        <v>135615.23542854321</v>
      </c>
      <c r="L43" s="21">
        <f t="shared" si="4"/>
        <v>137418.91805974283</v>
      </c>
      <c r="M43" s="21">
        <v>226025.3960460517</v>
      </c>
      <c r="N43" s="21">
        <f t="shared" si="5"/>
        <v>229031.53381346419</v>
      </c>
      <c r="O43" s="21">
        <v>1728.3510370178608</v>
      </c>
      <c r="P43" s="21">
        <f t="shared" si="6"/>
        <v>1751.3381058101984</v>
      </c>
      <c r="Q43" s="21">
        <v>3029.3203625956166</v>
      </c>
      <c r="R43" s="21">
        <f t="shared" si="7"/>
        <v>3069.6103234181387</v>
      </c>
    </row>
    <row r="44" spans="2:23" outlineLevel="1" x14ac:dyDescent="0.25">
      <c r="B44" s="20">
        <v>35</v>
      </c>
      <c r="C44" s="21">
        <v>198432.67219394329</v>
      </c>
      <c r="D44" s="22">
        <f t="shared" si="0"/>
        <v>201071.82673412276</v>
      </c>
      <c r="E44" s="21">
        <v>396865.35823834356</v>
      </c>
      <c r="F44" s="21">
        <f t="shared" si="1"/>
        <v>402143.66750291357</v>
      </c>
      <c r="G44" s="21">
        <v>595298.02757726877</v>
      </c>
      <c r="H44" s="21">
        <f t="shared" si="2"/>
        <v>603215.49134404655</v>
      </c>
      <c r="I44" s="23">
        <v>46672.78</v>
      </c>
      <c r="J44" s="21">
        <f t="shared" si="3"/>
        <v>47293.527974000004</v>
      </c>
      <c r="K44" s="21">
        <v>140018.31492169568</v>
      </c>
      <c r="L44" s="21">
        <f t="shared" si="4"/>
        <v>141880.55851015425</v>
      </c>
      <c r="M44" s="21">
        <v>233363.88385885017</v>
      </c>
      <c r="N44" s="21">
        <f t="shared" si="5"/>
        <v>236467.62351417288</v>
      </c>
      <c r="O44" s="21">
        <v>1782.3826233724537</v>
      </c>
      <c r="P44" s="21">
        <f t="shared" si="6"/>
        <v>1806.0883122633074</v>
      </c>
      <c r="Q44" s="21">
        <v>3099.7681391063775</v>
      </c>
      <c r="R44" s="21">
        <f t="shared" si="7"/>
        <v>3140.9950553564927</v>
      </c>
    </row>
    <row r="45" spans="2:23" outlineLevel="1" x14ac:dyDescent="0.25">
      <c r="B45" s="20">
        <v>36</v>
      </c>
      <c r="C45" s="21">
        <v>204303.46684235762</v>
      </c>
      <c r="D45" s="22">
        <f t="shared" si="0"/>
        <v>207020.70295136099</v>
      </c>
      <c r="E45" s="21">
        <v>408606.94587765855</v>
      </c>
      <c r="F45" s="21">
        <f t="shared" si="1"/>
        <v>414041.41825783142</v>
      </c>
      <c r="G45" s="21">
        <v>612910.40052707284</v>
      </c>
      <c r="H45" s="21">
        <f t="shared" si="2"/>
        <v>621062.108854083</v>
      </c>
      <c r="I45" s="23">
        <v>48140.480000000003</v>
      </c>
      <c r="J45" s="21">
        <f t="shared" si="3"/>
        <v>48780.748384000006</v>
      </c>
      <c r="K45" s="21">
        <v>144421.40541028703</v>
      </c>
      <c r="L45" s="21">
        <f t="shared" si="4"/>
        <v>146342.21010224387</v>
      </c>
      <c r="M45" s="21">
        <v>240702.34968077095</v>
      </c>
      <c r="N45" s="21">
        <f t="shared" si="5"/>
        <v>243903.69093152523</v>
      </c>
      <c r="O45" s="21">
        <v>1836.3922188494098</v>
      </c>
      <c r="P45" s="21">
        <f t="shared" si="6"/>
        <v>1860.8162353601072</v>
      </c>
      <c r="Q45" s="21">
        <v>3170.226911055956</v>
      </c>
      <c r="R45" s="21">
        <f t="shared" si="7"/>
        <v>3212.3909289730004</v>
      </c>
    </row>
    <row r="46" spans="2:23" outlineLevel="1" x14ac:dyDescent="0.25">
      <c r="B46" s="20">
        <v>37</v>
      </c>
      <c r="C46" s="21">
        <v>210174.25049533308</v>
      </c>
      <c r="D46" s="22">
        <f t="shared" si="0"/>
        <v>212969.56802692101</v>
      </c>
      <c r="E46" s="21">
        <v>420348.52298154368</v>
      </c>
      <c r="F46" s="21">
        <f t="shared" si="1"/>
        <v>425939.15833719826</v>
      </c>
      <c r="G46" s="21">
        <v>630522.76248143811</v>
      </c>
      <c r="H46" s="21">
        <f t="shared" si="2"/>
        <v>638908.71522244124</v>
      </c>
      <c r="I46" s="23">
        <v>49608.18</v>
      </c>
      <c r="J46" s="21">
        <f t="shared" si="3"/>
        <v>50267.968794000008</v>
      </c>
      <c r="K46" s="21">
        <v>148824.51788975601</v>
      </c>
      <c r="L46" s="21">
        <f t="shared" si="4"/>
        <v>150803.88397768978</v>
      </c>
      <c r="M46" s="21">
        <v>248040.84848900829</v>
      </c>
      <c r="N46" s="21">
        <f t="shared" si="5"/>
        <v>251339.79177391212</v>
      </c>
      <c r="O46" s="21">
        <v>1890.3908188875466</v>
      </c>
      <c r="P46" s="21">
        <f t="shared" si="6"/>
        <v>1915.5330167787511</v>
      </c>
      <c r="Q46" s="21">
        <v>3240.6856830055353</v>
      </c>
      <c r="R46" s="21">
        <f t="shared" si="7"/>
        <v>3283.7868025895091</v>
      </c>
    </row>
    <row r="47" spans="2:23" outlineLevel="1" x14ac:dyDescent="0.25">
      <c r="B47" s="20">
        <v>38</v>
      </c>
      <c r="C47" s="21">
        <v>216045.0561391862</v>
      </c>
      <c r="D47" s="22">
        <f t="shared" si="0"/>
        <v>218918.45538583738</v>
      </c>
      <c r="E47" s="21">
        <v>432090.09472407086</v>
      </c>
      <c r="F47" s="21">
        <f t="shared" si="1"/>
        <v>437836.89298390102</v>
      </c>
      <c r="G47" s="21">
        <v>648135.14642668096</v>
      </c>
      <c r="H47" s="21">
        <f t="shared" si="2"/>
        <v>656755.34387415589</v>
      </c>
      <c r="I47" s="23">
        <v>51075.86</v>
      </c>
      <c r="J47" s="21">
        <f t="shared" si="3"/>
        <v>51755.168938000003</v>
      </c>
      <c r="K47" s="21">
        <v>153227.59738290851</v>
      </c>
      <c r="L47" s="21">
        <f t="shared" si="4"/>
        <v>155265.5244281012</v>
      </c>
      <c r="M47" s="21">
        <v>255379.32530636786</v>
      </c>
      <c r="N47" s="21">
        <f t="shared" si="5"/>
        <v>258775.87033294258</v>
      </c>
      <c r="O47" s="21">
        <v>1944.4114098033212</v>
      </c>
      <c r="P47" s="21">
        <f t="shared" si="6"/>
        <v>1970.2720815537057</v>
      </c>
      <c r="Q47" s="21">
        <v>3311.1224640774772</v>
      </c>
      <c r="R47" s="21">
        <f t="shared" si="7"/>
        <v>3355.1603928497079</v>
      </c>
    </row>
    <row r="48" spans="2:23" outlineLevel="1" x14ac:dyDescent="0.25">
      <c r="B48" s="20">
        <v>39</v>
      </c>
      <c r="C48" s="21">
        <v>221915.83979216166</v>
      </c>
      <c r="D48" s="22">
        <f t="shared" si="0"/>
        <v>224867.32046139744</v>
      </c>
      <c r="E48" s="21">
        <v>443831.66914727696</v>
      </c>
      <c r="F48" s="21">
        <f t="shared" si="1"/>
        <v>449734.63034693577</v>
      </c>
      <c r="G48" s="21">
        <v>665747.50838104624</v>
      </c>
      <c r="H48" s="21">
        <f t="shared" si="2"/>
        <v>674601.95024251426</v>
      </c>
      <c r="I48" s="23">
        <v>52543.56</v>
      </c>
      <c r="J48" s="21">
        <f t="shared" si="3"/>
        <v>53242.389348000004</v>
      </c>
      <c r="K48" s="21">
        <v>157630.69886693862</v>
      </c>
      <c r="L48" s="21">
        <f t="shared" si="4"/>
        <v>159727.1871618689</v>
      </c>
      <c r="M48" s="21">
        <v>262717.82411460514</v>
      </c>
      <c r="N48" s="21">
        <f t="shared" si="5"/>
        <v>266211.97117532941</v>
      </c>
      <c r="O48" s="21">
        <v>1998.4100098414588</v>
      </c>
      <c r="P48" s="21">
        <f t="shared" si="6"/>
        <v>2024.9888629723503</v>
      </c>
      <c r="Q48" s="21">
        <v>3381.5702405882375</v>
      </c>
      <c r="R48" s="21">
        <f t="shared" si="7"/>
        <v>3426.5451247880615</v>
      </c>
    </row>
    <row r="49" spans="2:18" outlineLevel="1" x14ac:dyDescent="0.25">
      <c r="B49" s="20">
        <v>40</v>
      </c>
      <c r="C49" s="21">
        <v>227786.62344513711</v>
      </c>
      <c r="D49" s="22">
        <f t="shared" si="0"/>
        <v>230816.18553695746</v>
      </c>
      <c r="E49" s="21">
        <v>455573.25678659196</v>
      </c>
      <c r="F49" s="21">
        <f t="shared" si="1"/>
        <v>461632.38110185368</v>
      </c>
      <c r="G49" s="21">
        <v>683359.8703354114</v>
      </c>
      <c r="H49" s="21">
        <f t="shared" si="2"/>
        <v>692448.55661087239</v>
      </c>
      <c r="I49" s="23">
        <v>54011.27</v>
      </c>
      <c r="J49" s="21">
        <f t="shared" si="3"/>
        <v>54729.619891000002</v>
      </c>
      <c r="K49" s="21">
        <v>162033.78935552991</v>
      </c>
      <c r="L49" s="21">
        <f t="shared" si="4"/>
        <v>164188.83875395847</v>
      </c>
      <c r="M49" s="21">
        <v>270056.30093196483</v>
      </c>
      <c r="N49" s="21">
        <f t="shared" si="5"/>
        <v>273648.04973435996</v>
      </c>
      <c r="O49" s="21">
        <v>2052.4196053184141</v>
      </c>
      <c r="P49" s="21">
        <f>O49*$D$6</f>
        <v>2079.7167860691493</v>
      </c>
      <c r="Q49" s="21">
        <v>3452.0180170989984</v>
      </c>
      <c r="R49" s="21">
        <f t="shared" si="7"/>
        <v>3497.9298567264154</v>
      </c>
    </row>
    <row r="50" spans="2:18" outlineLevel="1" x14ac:dyDescent="0.25">
      <c r="B50" s="20">
        <v>41</v>
      </c>
      <c r="C50" s="21">
        <v>233657.40709811263</v>
      </c>
      <c r="D50" s="22">
        <f t="shared" si="0"/>
        <v>236765.05061251755</v>
      </c>
      <c r="E50" s="21">
        <v>467314.83120979823</v>
      </c>
      <c r="F50" s="21">
        <f t="shared" si="1"/>
        <v>473530.1184648886</v>
      </c>
      <c r="G50" s="21">
        <v>700972.24328521558</v>
      </c>
      <c r="H50" s="21">
        <f t="shared" si="2"/>
        <v>710295.17412090895</v>
      </c>
      <c r="I50" s="23">
        <v>55478.95</v>
      </c>
      <c r="J50" s="21">
        <f t="shared" si="3"/>
        <v>56216.820035000004</v>
      </c>
      <c r="K50" s="21">
        <v>166436.86884868244</v>
      </c>
      <c r="L50" s="21">
        <f t="shared" si="4"/>
        <v>168650.47920436994</v>
      </c>
      <c r="M50" s="21">
        <v>277394.78874476324</v>
      </c>
      <c r="N50" s="21">
        <f t="shared" si="5"/>
        <v>281084.13943506859</v>
      </c>
      <c r="O50" s="21">
        <v>2106.4511916730071</v>
      </c>
      <c r="P50" s="21">
        <f t="shared" si="6"/>
        <v>2134.4669925222584</v>
      </c>
      <c r="Q50" s="21">
        <v>3522.4767890485778</v>
      </c>
      <c r="R50" s="21">
        <f t="shared" si="7"/>
        <v>3569.3257303429241</v>
      </c>
    </row>
    <row r="51" spans="2:18" outlineLevel="1" x14ac:dyDescent="0.25">
      <c r="B51" s="20">
        <v>42</v>
      </c>
      <c r="C51" s="21">
        <v>239528.20174652696</v>
      </c>
      <c r="D51" s="22">
        <f t="shared" si="0"/>
        <v>242713.9268297558</v>
      </c>
      <c r="E51" s="21">
        <v>479056.40563300432</v>
      </c>
      <c r="F51" s="21">
        <f t="shared" si="1"/>
        <v>485427.85582792334</v>
      </c>
      <c r="G51" s="21">
        <v>718584.60523958085</v>
      </c>
      <c r="H51" s="21">
        <f t="shared" si="2"/>
        <v>728141.78048926732</v>
      </c>
      <c r="I51" s="23">
        <v>56946.65</v>
      </c>
      <c r="J51" s="21">
        <f t="shared" si="3"/>
        <v>57704.040445000006</v>
      </c>
      <c r="K51" s="21">
        <v>170839.97033271258</v>
      </c>
      <c r="L51" s="21">
        <f t="shared" si="4"/>
        <v>173112.14193813768</v>
      </c>
      <c r="M51" s="21">
        <v>284733.2875530005</v>
      </c>
      <c r="N51" s="21">
        <f t="shared" si="5"/>
        <v>288520.24027745542</v>
      </c>
      <c r="O51" s="21">
        <v>2160.4497917111444</v>
      </c>
      <c r="P51" s="21">
        <f t="shared" si="6"/>
        <v>2189.1837739409029</v>
      </c>
      <c r="Q51" s="21">
        <v>3592.9355609981571</v>
      </c>
      <c r="R51" s="21">
        <f t="shared" si="7"/>
        <v>3640.7216039594327</v>
      </c>
    </row>
    <row r="52" spans="2:18" outlineLevel="1" x14ac:dyDescent="0.25">
      <c r="B52" s="20">
        <v>43</v>
      </c>
      <c r="C52" s="21">
        <v>245398.98539950242</v>
      </c>
      <c r="D52" s="22">
        <f t="shared" si="0"/>
        <v>248662.79190531583</v>
      </c>
      <c r="E52" s="21">
        <v>490797.98005621042</v>
      </c>
      <c r="F52" s="21">
        <f t="shared" si="1"/>
        <v>497325.59319095808</v>
      </c>
      <c r="G52" s="21">
        <v>736196.97818938503</v>
      </c>
      <c r="H52" s="21">
        <f t="shared" si="2"/>
        <v>745988.39799930388</v>
      </c>
      <c r="I52" s="23">
        <v>58414.36</v>
      </c>
      <c r="J52" s="21">
        <f t="shared" si="3"/>
        <v>59191.270988000004</v>
      </c>
      <c r="K52" s="21">
        <v>175243.07181674268</v>
      </c>
      <c r="L52" s="21">
        <f t="shared" si="4"/>
        <v>177573.80467190538</v>
      </c>
      <c r="M52" s="21">
        <v>292071.76437036018</v>
      </c>
      <c r="N52" s="21">
        <f t="shared" si="5"/>
        <v>295956.31883648597</v>
      </c>
      <c r="O52" s="21">
        <v>2214.4593871881002</v>
      </c>
      <c r="P52" s="21">
        <f t="shared" si="6"/>
        <v>2243.9116970377022</v>
      </c>
      <c r="Q52" s="21">
        <v>3663.3723420700985</v>
      </c>
      <c r="R52" s="21">
        <f t="shared" si="7"/>
        <v>3712.0951942196311</v>
      </c>
    </row>
    <row r="53" spans="2:18" outlineLevel="1" x14ac:dyDescent="0.25">
      <c r="B53" s="20">
        <v>44</v>
      </c>
      <c r="C53" s="21">
        <v>251269.78004791666</v>
      </c>
      <c r="D53" s="22">
        <f t="shared" si="0"/>
        <v>254611.66812255397</v>
      </c>
      <c r="E53" s="21">
        <v>502539.56769552542</v>
      </c>
      <c r="F53" s="21">
        <f t="shared" si="1"/>
        <v>509223.34394587594</v>
      </c>
      <c r="G53" s="21">
        <v>753809.34014375019</v>
      </c>
      <c r="H53" s="21">
        <f t="shared" si="2"/>
        <v>763835.00436766213</v>
      </c>
      <c r="I53" s="23">
        <v>59882.06</v>
      </c>
      <c r="J53" s="21">
        <f t="shared" si="3"/>
        <v>60678.491398000006</v>
      </c>
      <c r="K53" s="21">
        <v>179646.14031445637</v>
      </c>
      <c r="L53" s="21">
        <f t="shared" si="4"/>
        <v>182035.43398063866</v>
      </c>
      <c r="M53" s="21">
        <v>299410.26317859744</v>
      </c>
      <c r="N53" s="21">
        <f t="shared" si="5"/>
        <v>303392.4196788728</v>
      </c>
      <c r="O53" s="21">
        <v>2268.468982665056</v>
      </c>
      <c r="P53" s="21">
        <f t="shared" si="6"/>
        <v>2298.6396201345015</v>
      </c>
      <c r="Q53" s="21">
        <v>3733.853104897315</v>
      </c>
      <c r="R53" s="21">
        <f t="shared" si="7"/>
        <v>3783.5133511924496</v>
      </c>
    </row>
    <row r="54" spans="2:18" outlineLevel="1" x14ac:dyDescent="0.25">
      <c r="B54" s="20">
        <v>45</v>
      </c>
      <c r="C54" s="21">
        <v>257140.58569176981</v>
      </c>
      <c r="D54" s="22">
        <f t="shared" si="0"/>
        <v>260560.55548147036</v>
      </c>
      <c r="E54" s="21">
        <v>514281.14211873157</v>
      </c>
      <c r="F54" s="21">
        <f t="shared" si="1"/>
        <v>521121.08130891074</v>
      </c>
      <c r="G54" s="21">
        <v>771421.71309355414</v>
      </c>
      <c r="H54" s="21">
        <f t="shared" si="2"/>
        <v>781681.62187769846</v>
      </c>
      <c r="I54" s="23">
        <v>61349.75</v>
      </c>
      <c r="J54" s="21">
        <f t="shared" si="3"/>
        <v>62165.701675000004</v>
      </c>
      <c r="K54" s="21">
        <v>184049.25279392532</v>
      </c>
      <c r="L54" s="21">
        <f t="shared" si="4"/>
        <v>186497.10785608453</v>
      </c>
      <c r="M54" s="21">
        <v>306748.73999595706</v>
      </c>
      <c r="N54" s="21">
        <f t="shared" si="5"/>
        <v>310828.49823790335</v>
      </c>
      <c r="O54" s="21">
        <v>2322.4785781420119</v>
      </c>
      <c r="P54" s="21">
        <f t="shared" si="6"/>
        <v>2353.3675432313007</v>
      </c>
      <c r="Q54" s="21">
        <v>3804.2678950916202</v>
      </c>
      <c r="R54" s="21">
        <f t="shared" si="7"/>
        <v>3854.8646580963391</v>
      </c>
    </row>
    <row r="55" spans="2:18" outlineLevel="1" x14ac:dyDescent="0.25">
      <c r="B55" s="20">
        <v>46</v>
      </c>
      <c r="C55" s="21">
        <v>263011.36934474524</v>
      </c>
      <c r="D55" s="22">
        <f t="shared" si="0"/>
        <v>266509.42055703036</v>
      </c>
      <c r="E55" s="21">
        <v>526022.71654193779</v>
      </c>
      <c r="F55" s="21">
        <f t="shared" si="1"/>
        <v>533018.8186719456</v>
      </c>
      <c r="G55" s="21">
        <v>789034.08604335831</v>
      </c>
      <c r="H55" s="21">
        <f t="shared" si="2"/>
        <v>799528.23938773503</v>
      </c>
      <c r="I55" s="23">
        <v>62817.45</v>
      </c>
      <c r="J55" s="21">
        <f t="shared" si="3"/>
        <v>63652.922085000006</v>
      </c>
      <c r="K55" s="21">
        <v>188452.34328251661</v>
      </c>
      <c r="L55" s="21">
        <f t="shared" si="4"/>
        <v>190958.7594481741</v>
      </c>
      <c r="M55" s="21">
        <v>314087.23880419444</v>
      </c>
      <c r="N55" s="21">
        <f t="shared" si="5"/>
        <v>318264.59908029024</v>
      </c>
      <c r="O55" s="21">
        <v>2376.4991690577858</v>
      </c>
      <c r="P55" s="21">
        <f t="shared" si="6"/>
        <v>2408.1066080062546</v>
      </c>
      <c r="Q55" s="21">
        <v>3874.7376624800177</v>
      </c>
      <c r="R55" s="21">
        <f t="shared" si="7"/>
        <v>3926.2716733910024</v>
      </c>
    </row>
    <row r="56" spans="2:18" outlineLevel="1" x14ac:dyDescent="0.25">
      <c r="B56" s="20">
        <v>47</v>
      </c>
      <c r="C56" s="21">
        <v>268882.16399315966</v>
      </c>
      <c r="D56" s="22">
        <f t="shared" si="0"/>
        <v>272458.29677426873</v>
      </c>
      <c r="E56" s="21">
        <v>537764.29096514382</v>
      </c>
      <c r="F56" s="21">
        <f t="shared" si="1"/>
        <v>544916.55603498034</v>
      </c>
      <c r="G56" s="21">
        <v>806646.44799772347</v>
      </c>
      <c r="H56" s="21">
        <f t="shared" si="2"/>
        <v>817374.84575609327</v>
      </c>
      <c r="I56" s="23">
        <v>64285.14</v>
      </c>
      <c r="J56" s="21">
        <f t="shared" si="3"/>
        <v>65140.132362000004</v>
      </c>
      <c r="K56" s="21">
        <v>192855.42277566908</v>
      </c>
      <c r="L56" s="21">
        <f t="shared" si="4"/>
        <v>195420.39989858549</v>
      </c>
      <c r="M56" s="21">
        <v>321425.71562155394</v>
      </c>
      <c r="N56" s="21">
        <f t="shared" si="5"/>
        <v>325700.67763932067</v>
      </c>
      <c r="O56" s="21">
        <v>2430.5087645347421</v>
      </c>
      <c r="P56" s="21">
        <f t="shared" si="6"/>
        <v>2462.8345311030544</v>
      </c>
      <c r="Q56" s="21">
        <v>3945.1854389907785</v>
      </c>
      <c r="R56" s="21">
        <f t="shared" si="7"/>
        <v>3997.6564053293564</v>
      </c>
    </row>
    <row r="57" spans="2:18" outlineLevel="1" x14ac:dyDescent="0.25">
      <c r="B57" s="20">
        <v>48</v>
      </c>
      <c r="C57" s="21">
        <v>274752.93665069627</v>
      </c>
      <c r="D57" s="22">
        <f t="shared" si="0"/>
        <v>278407.15070815053</v>
      </c>
      <c r="E57" s="21">
        <v>549505.87860445888</v>
      </c>
      <c r="F57" s="21">
        <f t="shared" si="1"/>
        <v>556814.3067898982</v>
      </c>
      <c r="G57" s="21">
        <v>824258.82094752765</v>
      </c>
      <c r="H57" s="21">
        <f t="shared" si="2"/>
        <v>835221.46326612984</v>
      </c>
      <c r="I57" s="23">
        <v>65752.83</v>
      </c>
      <c r="J57" s="21">
        <f t="shared" si="3"/>
        <v>66627.34263900001</v>
      </c>
      <c r="K57" s="21">
        <v>197258.52425969925</v>
      </c>
      <c r="L57" s="21">
        <f t="shared" si="4"/>
        <v>199882.06263235328</v>
      </c>
      <c r="M57" s="21">
        <v>328764.19243891363</v>
      </c>
      <c r="N57" s="21">
        <f t="shared" si="5"/>
        <v>333136.75619835121</v>
      </c>
      <c r="O57" s="21">
        <v>2484.5513463281541</v>
      </c>
      <c r="P57" s="21">
        <f t="shared" si="6"/>
        <v>2517.5958792343185</v>
      </c>
      <c r="Q57" s="21">
        <v>4015.6222200627203</v>
      </c>
      <c r="R57" s="21">
        <f t="shared" si="7"/>
        <v>4069.0299955895548</v>
      </c>
    </row>
    <row r="58" spans="2:18" x14ac:dyDescent="0.25">
      <c r="B58" s="68" t="s">
        <v>15</v>
      </c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</row>
    <row r="59" spans="2:18" x14ac:dyDescent="0.25"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2:18" ht="15" x14ac:dyDescent="0.25">
      <c r="B60" s="61" t="s">
        <v>16</v>
      </c>
      <c r="C60" s="70" t="s">
        <v>17</v>
      </c>
      <c r="D60" s="70"/>
      <c r="E60" s="70"/>
      <c r="F60" s="70"/>
      <c r="G60" s="26">
        <v>28.156405285299197</v>
      </c>
      <c r="H60" s="26">
        <f>G60*$D$6</f>
        <v>28.530885475593678</v>
      </c>
      <c r="I60" s="63" t="s">
        <v>18</v>
      </c>
      <c r="J60" s="63"/>
      <c r="K60" s="63"/>
      <c r="L60" s="63"/>
      <c r="M60" s="71" t="s">
        <v>19</v>
      </c>
      <c r="N60" s="71"/>
      <c r="O60" s="71"/>
      <c r="P60" s="71"/>
      <c r="Q60" s="26">
        <v>4696.6321969735172</v>
      </c>
      <c r="R60" s="26">
        <f>Q60*$D$6</f>
        <v>4759.0974051932653</v>
      </c>
    </row>
    <row r="61" spans="2:18" ht="15" x14ac:dyDescent="0.25">
      <c r="B61" s="61"/>
      <c r="C61" s="70" t="s">
        <v>20</v>
      </c>
      <c r="D61" s="70"/>
      <c r="E61" s="70"/>
      <c r="F61" s="70"/>
      <c r="G61" s="26">
        <v>50.497556005478401</v>
      </c>
      <c r="H61" s="26">
        <f>G61*$D$6</f>
        <v>51.16917350035127</v>
      </c>
      <c r="I61" s="63"/>
      <c r="J61" s="63"/>
      <c r="K61" s="63"/>
      <c r="L61" s="63"/>
      <c r="M61" s="71" t="s">
        <v>9</v>
      </c>
      <c r="N61" s="71"/>
      <c r="O61" s="71"/>
      <c r="P61" s="71"/>
      <c r="Q61" s="26">
        <v>9393.2538207569141</v>
      </c>
      <c r="R61" s="26">
        <f>Q61*$D$6</f>
        <v>9518.1840965729825</v>
      </c>
    </row>
    <row r="62" spans="2:18" ht="15" customHeight="1" x14ac:dyDescent="0.25">
      <c r="B62" s="61"/>
      <c r="C62" s="62" t="s">
        <v>21</v>
      </c>
      <c r="D62" s="62"/>
      <c r="E62" s="62"/>
      <c r="F62" s="62"/>
      <c r="G62" s="26">
        <v>10.033957422361599</v>
      </c>
      <c r="H62" s="26">
        <f>G62*$D$6</f>
        <v>10.167409056079009</v>
      </c>
      <c r="I62" s="63"/>
      <c r="J62" s="63"/>
      <c r="K62" s="63"/>
      <c r="L62" s="63"/>
      <c r="M62" s="71" t="s">
        <v>22</v>
      </c>
      <c r="N62" s="71"/>
      <c r="O62" s="71"/>
      <c r="P62" s="71"/>
      <c r="Q62" s="26">
        <v>14089.886017730432</v>
      </c>
      <c r="R62" s="26">
        <f>Q62*$D$6</f>
        <v>14277.281501766249</v>
      </c>
    </row>
    <row r="63" spans="2:18" ht="15" x14ac:dyDescent="0.25">
      <c r="B63" s="61"/>
      <c r="C63" s="48" t="s">
        <v>23</v>
      </c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</row>
    <row r="64" spans="2:18" ht="27" customHeight="1" x14ac:dyDescent="0.25">
      <c r="B64" s="61" t="s">
        <v>24</v>
      </c>
      <c r="C64" s="62" t="s">
        <v>25</v>
      </c>
      <c r="D64" s="62"/>
      <c r="E64" s="62"/>
      <c r="F64" s="62"/>
      <c r="G64" s="26">
        <v>1174.1739090285569</v>
      </c>
      <c r="H64" s="26">
        <f t="shared" ref="H64:H70" si="8">G64*$D$6</f>
        <v>1189.7904220186367</v>
      </c>
      <c r="I64" s="63" t="s">
        <v>26</v>
      </c>
      <c r="J64" s="63"/>
      <c r="K64" s="63"/>
      <c r="L64" s="63"/>
      <c r="M64" s="64" t="s">
        <v>27</v>
      </c>
      <c r="N64" s="64"/>
      <c r="O64" s="64"/>
      <c r="P64" s="64"/>
      <c r="Q64" s="26">
        <v>1174.1633358384383</v>
      </c>
      <c r="R64" s="26">
        <f>Q64*$D$6</f>
        <v>1189.7797082050897</v>
      </c>
    </row>
    <row r="65" spans="1:20" ht="24" customHeight="1" x14ac:dyDescent="0.25">
      <c r="B65" s="61"/>
      <c r="C65" s="65" t="s">
        <v>28</v>
      </c>
      <c r="D65" s="65"/>
      <c r="E65" s="65"/>
      <c r="F65" s="65"/>
      <c r="G65" s="26">
        <v>3052.7971828856325</v>
      </c>
      <c r="H65" s="26">
        <f t="shared" si="8"/>
        <v>3093.3993854180117</v>
      </c>
      <c r="I65" s="63"/>
      <c r="J65" s="63"/>
      <c r="K65" s="63"/>
      <c r="L65" s="63"/>
      <c r="M65" s="64" t="s">
        <v>29</v>
      </c>
      <c r="N65" s="64"/>
      <c r="O65" s="64"/>
      <c r="P65" s="64"/>
      <c r="Q65" s="26">
        <v>3522.479434325197</v>
      </c>
      <c r="R65" s="26">
        <f>Q65*$D$6</f>
        <v>3569.3284108017224</v>
      </c>
    </row>
    <row r="66" spans="1:20" ht="33.75" customHeight="1" x14ac:dyDescent="0.25">
      <c r="B66" s="61"/>
      <c r="C66" s="62" t="s">
        <v>30</v>
      </c>
      <c r="D66" s="62"/>
      <c r="E66" s="62"/>
      <c r="F66" s="62"/>
      <c r="G66" s="26">
        <v>3992.0982466240512</v>
      </c>
      <c r="H66" s="26">
        <f>G66*$D$6</f>
        <v>4045.1931533041516</v>
      </c>
      <c r="I66" s="63"/>
      <c r="J66" s="63"/>
      <c r="K66" s="63"/>
      <c r="L66" s="63"/>
      <c r="M66" s="64" t="s">
        <v>31</v>
      </c>
      <c r="N66" s="64"/>
      <c r="O66" s="64"/>
      <c r="P66" s="64"/>
      <c r="Q66" s="26">
        <v>5870.795532811956</v>
      </c>
      <c r="R66" s="26">
        <f>Q66*$D$6</f>
        <v>5948.8771133983555</v>
      </c>
    </row>
    <row r="67" spans="1:20" ht="21" customHeight="1" x14ac:dyDescent="0.25">
      <c r="B67" s="61"/>
      <c r="C67" s="65" t="s">
        <v>32</v>
      </c>
      <c r="D67" s="65"/>
      <c r="E67" s="65"/>
      <c r="F67" s="65"/>
      <c r="G67" s="26">
        <v>4931.4627495031809</v>
      </c>
      <c r="H67" s="26">
        <f t="shared" si="8"/>
        <v>4997.0512040715739</v>
      </c>
      <c r="I67" s="66" t="s">
        <v>49</v>
      </c>
      <c r="J67" s="66"/>
      <c r="K67" s="66"/>
      <c r="L67" s="66"/>
      <c r="M67" s="66"/>
      <c r="N67" s="66"/>
      <c r="O67" s="66"/>
      <c r="P67" s="66"/>
      <c r="Q67" s="66"/>
      <c r="R67" s="66"/>
      <c r="S67" s="27"/>
      <c r="T67" s="27"/>
    </row>
    <row r="68" spans="1:20" ht="27" customHeight="1" x14ac:dyDescent="0.25">
      <c r="B68" s="61"/>
      <c r="C68" s="62" t="s">
        <v>33</v>
      </c>
      <c r="D68" s="62"/>
      <c r="E68" s="62"/>
      <c r="F68" s="62"/>
      <c r="G68" s="26">
        <v>5870.774386431719</v>
      </c>
      <c r="H68" s="26">
        <f t="shared" si="8"/>
        <v>5948.8556857712611</v>
      </c>
      <c r="I68" s="66"/>
      <c r="J68" s="66"/>
      <c r="K68" s="66"/>
      <c r="L68" s="66"/>
      <c r="M68" s="66"/>
      <c r="N68" s="66"/>
      <c r="O68" s="66"/>
      <c r="P68" s="66"/>
      <c r="Q68" s="66"/>
      <c r="R68" s="66"/>
    </row>
    <row r="69" spans="1:20" ht="15" customHeight="1" x14ac:dyDescent="0.25">
      <c r="B69" s="61"/>
      <c r="C69" s="62" t="s">
        <v>34</v>
      </c>
      <c r="D69" s="62"/>
      <c r="E69" s="62"/>
      <c r="F69" s="62"/>
      <c r="G69" s="26">
        <v>13.385658689894401</v>
      </c>
      <c r="H69" s="26">
        <f t="shared" si="8"/>
        <v>13.563687950469998</v>
      </c>
      <c r="I69" s="66"/>
      <c r="J69" s="66"/>
      <c r="K69" s="66"/>
      <c r="L69" s="66"/>
      <c r="M69" s="66"/>
      <c r="N69" s="66"/>
      <c r="O69" s="66"/>
      <c r="P69" s="66"/>
      <c r="Q69" s="66"/>
      <c r="R69" s="66"/>
    </row>
    <row r="70" spans="1:20" ht="27.75" customHeight="1" x14ac:dyDescent="0.25">
      <c r="B70" s="61"/>
      <c r="C70" s="62" t="s">
        <v>35</v>
      </c>
      <c r="D70" s="62"/>
      <c r="E70" s="62"/>
      <c r="F70" s="62"/>
      <c r="G70" s="26">
        <v>26.781890569907198</v>
      </c>
      <c r="H70" s="26">
        <f t="shared" si="8"/>
        <v>27.138089714486966</v>
      </c>
      <c r="I70" s="60" t="s">
        <v>50</v>
      </c>
      <c r="J70" s="60"/>
      <c r="K70" s="60"/>
      <c r="L70" s="60"/>
      <c r="M70" s="67" t="s">
        <v>51</v>
      </c>
      <c r="N70" s="67"/>
      <c r="O70" s="60" t="s">
        <v>52</v>
      </c>
      <c r="P70" s="60"/>
      <c r="Q70" s="60"/>
      <c r="R70" s="60"/>
    </row>
    <row r="71" spans="1:20" ht="42.75" customHeight="1" x14ac:dyDescent="0.25">
      <c r="B71" s="25" t="s">
        <v>36</v>
      </c>
      <c r="C71" s="48" t="s">
        <v>37</v>
      </c>
      <c r="D71" s="48"/>
      <c r="E71" s="48"/>
      <c r="F71" s="48"/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</row>
    <row r="72" spans="1:20" ht="15" x14ac:dyDescent="0.25">
      <c r="B72" s="49" t="s">
        <v>38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28">
        <v>352.3409875055616</v>
      </c>
      <c r="R72" s="28">
        <f>Q72*$D$6</f>
        <v>357.0271226393856</v>
      </c>
      <c r="S72" s="29"/>
    </row>
    <row r="73" spans="1:20" ht="15" x14ac:dyDescent="0.25">
      <c r="B73" s="51" t="s">
        <v>39</v>
      </c>
      <c r="C73" s="52"/>
      <c r="D73" s="52"/>
      <c r="E73" s="52"/>
      <c r="F73" s="52"/>
      <c r="G73" s="52"/>
      <c r="H73" s="52"/>
      <c r="I73" s="53"/>
      <c r="J73" s="53"/>
      <c r="K73" s="53"/>
      <c r="L73" s="53"/>
      <c r="M73" s="53"/>
      <c r="N73" s="53"/>
      <c r="O73" s="53"/>
      <c r="P73" s="53"/>
      <c r="Q73" s="53"/>
      <c r="R73" s="54"/>
    </row>
    <row r="74" spans="1:20" ht="15" x14ac:dyDescent="0.25">
      <c r="B74" s="55" t="s">
        <v>40</v>
      </c>
      <c r="C74" s="56"/>
      <c r="D74" s="56"/>
      <c r="E74" s="56"/>
      <c r="F74" s="56"/>
      <c r="G74" s="56"/>
      <c r="H74" s="56"/>
      <c r="I74" s="56"/>
      <c r="J74" s="57"/>
      <c r="K74" s="55" t="s">
        <v>41</v>
      </c>
      <c r="L74" s="56"/>
      <c r="M74" s="56"/>
      <c r="N74" s="56"/>
      <c r="O74" s="56"/>
      <c r="P74" s="56"/>
      <c r="Q74" s="56"/>
      <c r="R74" s="57"/>
    </row>
    <row r="75" spans="1:20" ht="15" x14ac:dyDescent="0.25">
      <c r="B75" s="58" t="s">
        <v>42</v>
      </c>
      <c r="C75" s="59"/>
      <c r="D75" s="59"/>
      <c r="E75" s="59"/>
      <c r="F75" s="59"/>
      <c r="G75" s="30">
        <v>38.116350376832003</v>
      </c>
      <c r="H75" s="31"/>
      <c r="I75" s="31"/>
      <c r="J75" s="30">
        <f>G75*$D$6</f>
        <v>38.623297836843875</v>
      </c>
      <c r="K75" s="32" t="s">
        <v>43</v>
      </c>
      <c r="L75" s="59" t="s">
        <v>42</v>
      </c>
      <c r="M75" s="59"/>
      <c r="N75" s="59"/>
      <c r="O75" s="59"/>
      <c r="P75" s="59"/>
      <c r="Q75" s="30">
        <v>60.098012632985601</v>
      </c>
      <c r="R75" s="30">
        <f>Q75*$D$6</f>
        <v>60.897316201004315</v>
      </c>
    </row>
    <row r="76" spans="1:20" ht="15" x14ac:dyDescent="0.25">
      <c r="B76" s="44" t="s">
        <v>44</v>
      </c>
      <c r="C76" s="45"/>
      <c r="D76" s="45"/>
      <c r="E76" s="45"/>
      <c r="F76" s="45"/>
      <c r="G76" s="30">
        <v>71.844826854528009</v>
      </c>
      <c r="H76" s="33"/>
      <c r="I76" s="33"/>
      <c r="J76" s="30">
        <f>G76*$D$6</f>
        <v>72.800363051693239</v>
      </c>
      <c r="K76" s="34" t="s">
        <v>45</v>
      </c>
      <c r="L76" s="45" t="s">
        <v>44</v>
      </c>
      <c r="M76" s="45"/>
      <c r="N76" s="45"/>
      <c r="O76" s="45"/>
      <c r="P76" s="45"/>
      <c r="Q76" s="30">
        <v>83.591641076070417</v>
      </c>
      <c r="R76" s="30">
        <f t="shared" ref="R76:R77" si="9">Q76*$D$6</f>
        <v>84.703409902382162</v>
      </c>
    </row>
    <row r="77" spans="1:20" ht="15" x14ac:dyDescent="0.25">
      <c r="B77" s="46" t="s">
        <v>46</v>
      </c>
      <c r="C77" s="47"/>
      <c r="D77" s="47"/>
      <c r="E77" s="47"/>
      <c r="F77" s="47"/>
      <c r="G77" s="30">
        <v>24.921009109068798</v>
      </c>
      <c r="H77" s="35"/>
      <c r="I77" s="35"/>
      <c r="J77" s="30">
        <f>G77*$D$6</f>
        <v>25.252458530219414</v>
      </c>
      <c r="K77" s="36" t="s">
        <v>47</v>
      </c>
      <c r="L77" s="47" t="s">
        <v>46</v>
      </c>
      <c r="M77" s="47"/>
      <c r="N77" s="47"/>
      <c r="O77" s="47"/>
      <c r="P77" s="47"/>
      <c r="Q77" s="30">
        <v>24.921009109068798</v>
      </c>
      <c r="R77" s="30">
        <f t="shared" si="9"/>
        <v>25.252458530219414</v>
      </c>
    </row>
    <row r="78" spans="1:20" ht="18.75" customHeight="1" x14ac:dyDescent="0.25">
      <c r="A78" s="37"/>
      <c r="B78" s="38" t="s">
        <v>48</v>
      </c>
      <c r="C78" s="39"/>
      <c r="D78" s="38"/>
      <c r="E78" s="40">
        <v>69.212102515046396</v>
      </c>
      <c r="F78" s="40">
        <f>E78*$D$6</f>
        <v>70.132623478496527</v>
      </c>
      <c r="G78" s="40"/>
      <c r="J78" s="42"/>
      <c r="K78" s="43"/>
      <c r="L78" s="42"/>
      <c r="M78" s="43"/>
      <c r="N78" s="42"/>
    </row>
  </sheetData>
  <sheetProtection algorithmName="SHA-512" hashValue="kLmirSZVul54NpB4jKu0hmVe1228tYpx/boUAMiNoMw1bt/hM6Q9XXCSf7puacEfUFjYSMfLrf5oku23L9O9jQ==" saltValue="/9ce/e/v59nxGrwm+1nJzw==" spinCount="100000" sheet="1" objects="1" scenarios="1"/>
  <mergeCells count="46">
    <mergeCell ref="H1:J1"/>
    <mergeCell ref="B2:R2"/>
    <mergeCell ref="B3:R3"/>
    <mergeCell ref="B4:R4"/>
    <mergeCell ref="C7:H7"/>
    <mergeCell ref="I7:N7"/>
    <mergeCell ref="O7:R7"/>
    <mergeCell ref="M70:N70"/>
    <mergeCell ref="B58:R58"/>
    <mergeCell ref="B59:R59"/>
    <mergeCell ref="B60:B63"/>
    <mergeCell ref="C60:F60"/>
    <mergeCell ref="I60:L62"/>
    <mergeCell ref="M60:P60"/>
    <mergeCell ref="C61:F61"/>
    <mergeCell ref="M61:P61"/>
    <mergeCell ref="C62:F62"/>
    <mergeCell ref="M62:P62"/>
    <mergeCell ref="C63:R63"/>
    <mergeCell ref="O70:R70"/>
    <mergeCell ref="B64:B68"/>
    <mergeCell ref="C64:F64"/>
    <mergeCell ref="I64:L66"/>
    <mergeCell ref="M64:P64"/>
    <mergeCell ref="C65:F65"/>
    <mergeCell ref="M65:P65"/>
    <mergeCell ref="C66:F66"/>
    <mergeCell ref="M66:P66"/>
    <mergeCell ref="C67:F67"/>
    <mergeCell ref="I67:R69"/>
    <mergeCell ref="C68:F68"/>
    <mergeCell ref="B69:B70"/>
    <mergeCell ref="C69:F69"/>
    <mergeCell ref="C70:F70"/>
    <mergeCell ref="I70:L70"/>
    <mergeCell ref="B76:F76"/>
    <mergeCell ref="L76:P76"/>
    <mergeCell ref="B77:F77"/>
    <mergeCell ref="L77:P77"/>
    <mergeCell ref="C71:R71"/>
    <mergeCell ref="B72:P72"/>
    <mergeCell ref="B73:R73"/>
    <mergeCell ref="B74:J74"/>
    <mergeCell ref="K74:R74"/>
    <mergeCell ref="B75:F75"/>
    <mergeCell ref="L75:P75"/>
  </mergeCells>
  <pageMargins left="0.7" right="0.7" top="0.75" bottom="0.75" header="0.3" footer="0.3"/>
  <pageSetup scale="61" orientation="landscape" horizontalDpi="4294967293" verticalDpi="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GISELLE COLLADO MARTE</dc:creator>
  <cp:lastModifiedBy>MOISES ISSAIAS RICHARSON CAMPUSANO</cp:lastModifiedBy>
  <cp:lastPrinted>2025-01-27T14:31:08Z</cp:lastPrinted>
  <dcterms:created xsi:type="dcterms:W3CDTF">2024-07-24T14:11:23Z</dcterms:created>
  <dcterms:modified xsi:type="dcterms:W3CDTF">2025-07-29T20:09:34Z</dcterms:modified>
</cp:coreProperties>
</file>