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LANIFICACION &amp; DESARROLLO (APORDOM)\IPC\2026\"/>
    </mc:Choice>
  </mc:AlternateContent>
  <xr:revisionPtr revIDLastSave="0" documentId="13_ncr:1_{86DE445B-C97A-48F8-BED7-CD670471B775}" xr6:coauthVersionLast="47" xr6:coauthVersionMax="47" xr10:uidLastSave="{00000000-0000-0000-0000-000000000000}"/>
  <workbookProtection workbookAlgorithmName="SHA-512" workbookHashValue="9ftcJ2Sa0L89j3hiCQmEF9Z2Tqa126wkZgNvcCFsQ10va0Kj2YHCgXEzzj3F1xDz/uGTPclD9ION7OUZ/jyHzg==" workbookSaltValue="sh7isXapJoFCMfueXNdWZg==" workbookSpinCount="100000" lockStructure="1"/>
  <bookViews>
    <workbookView xWindow="-120" yWindow="-120" windowWidth="29040" windowHeight="15720" xr2:uid="{73D83443-2368-48A7-AC38-BECA546EA40F}"/>
  </bookViews>
  <sheets>
    <sheet name="Hoja1" sheetId="1" r:id="rId1"/>
  </sheets>
  <definedNames>
    <definedName name="_xlnm.Print_Area" localSheetId="0">Hoja1!$A$1:$R$78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7" i="1" l="1"/>
  <c r="R76" i="1"/>
  <c r="J77" i="1"/>
  <c r="J76" i="1"/>
  <c r="J75" i="1"/>
  <c r="H62" i="1"/>
  <c r="R54" i="1"/>
  <c r="R52" i="1"/>
  <c r="R50" i="1"/>
  <c r="R48" i="1"/>
  <c r="R47" i="1"/>
  <c r="R46" i="1"/>
  <c r="R45" i="1"/>
  <c r="R44" i="1"/>
  <c r="R43" i="1"/>
  <c r="R41" i="1"/>
  <c r="R40" i="1"/>
  <c r="R39" i="1"/>
  <c r="R38" i="1"/>
  <c r="R37" i="1"/>
  <c r="R36" i="1"/>
  <c r="R35" i="1"/>
  <c r="R34" i="1"/>
  <c r="R33" i="1"/>
  <c r="R32" i="1"/>
  <c r="R31" i="1"/>
  <c r="R30" i="1"/>
  <c r="R24" i="1"/>
  <c r="R23" i="1"/>
  <c r="R19" i="1"/>
  <c r="R18" i="1"/>
  <c r="R16" i="1"/>
  <c r="R15" i="1"/>
  <c r="R14" i="1"/>
  <c r="R13" i="1"/>
  <c r="R12" i="1"/>
  <c r="P33" i="1"/>
  <c r="P32" i="1"/>
  <c r="P31" i="1"/>
  <c r="P30" i="1"/>
  <c r="P24" i="1"/>
  <c r="P23" i="1"/>
  <c r="P22" i="1"/>
  <c r="P21" i="1"/>
  <c r="P20" i="1"/>
  <c r="P19" i="1"/>
  <c r="P18" i="1"/>
  <c r="P16" i="1"/>
  <c r="P15" i="1"/>
  <c r="P14" i="1"/>
  <c r="P13" i="1"/>
  <c r="P12" i="1"/>
  <c r="P10" i="1"/>
  <c r="N52" i="1"/>
  <c r="N44" i="1"/>
  <c r="N41" i="1"/>
  <c r="N40" i="1"/>
  <c r="N39" i="1"/>
  <c r="N38" i="1"/>
  <c r="N37" i="1"/>
  <c r="N36" i="1"/>
  <c r="N35" i="1"/>
  <c r="N34" i="1"/>
  <c r="N33" i="1"/>
  <c r="N32" i="1"/>
  <c r="N31" i="1"/>
  <c r="N30" i="1"/>
  <c r="N22" i="1"/>
  <c r="N12" i="1"/>
  <c r="L44" i="1"/>
  <c r="L43" i="1"/>
  <c r="L42" i="1"/>
  <c r="L40" i="1"/>
  <c r="L39" i="1"/>
  <c r="L38" i="1"/>
  <c r="L37" i="1"/>
  <c r="L36" i="1"/>
  <c r="L35" i="1"/>
  <c r="L34" i="1"/>
  <c r="L33" i="1"/>
  <c r="L32" i="1"/>
  <c r="L31" i="1"/>
  <c r="L30" i="1"/>
  <c r="L24" i="1"/>
  <c r="L23" i="1"/>
  <c r="L22" i="1"/>
  <c r="L21" i="1"/>
  <c r="L20" i="1"/>
  <c r="L19" i="1"/>
  <c r="L18" i="1"/>
  <c r="L17" i="1"/>
  <c r="L16" i="1"/>
  <c r="L12" i="1"/>
  <c r="J48" i="1"/>
  <c r="J41" i="1"/>
  <c r="J40" i="1"/>
  <c r="J39" i="1"/>
  <c r="J38" i="1"/>
  <c r="J37" i="1"/>
  <c r="J11" i="1"/>
  <c r="H57" i="1"/>
  <c r="H56" i="1"/>
  <c r="J56" i="1" s="1"/>
  <c r="H51" i="1"/>
  <c r="J51" i="1" s="1"/>
  <c r="H43" i="1"/>
  <c r="H39" i="1"/>
  <c r="H38" i="1"/>
  <c r="H37" i="1"/>
  <c r="H36" i="1"/>
  <c r="H35" i="1"/>
  <c r="H34" i="1"/>
  <c r="H33" i="1"/>
  <c r="H32" i="1"/>
  <c r="H31" i="1"/>
  <c r="H30" i="1"/>
  <c r="H29" i="1"/>
  <c r="H28" i="1"/>
  <c r="H16" i="1"/>
  <c r="H15" i="1"/>
  <c r="H14" i="1"/>
  <c r="H13" i="1"/>
  <c r="H12" i="1"/>
  <c r="H10" i="1"/>
  <c r="F56" i="1"/>
  <c r="F54" i="1"/>
  <c r="F43" i="1"/>
  <c r="F41" i="1"/>
  <c r="F40" i="1"/>
  <c r="F37" i="1"/>
  <c r="F36" i="1"/>
  <c r="F35" i="1"/>
  <c r="F34" i="1"/>
  <c r="F33" i="1"/>
  <c r="F32" i="1"/>
  <c r="F30" i="1"/>
  <c r="F28" i="1"/>
  <c r="F22" i="1"/>
  <c r="F17" i="1"/>
  <c r="F15" i="1"/>
  <c r="F10" i="1"/>
  <c r="R66" i="1"/>
  <c r="R65" i="1"/>
  <c r="H66" i="1"/>
  <c r="H64" i="1"/>
  <c r="R49" i="1"/>
  <c r="R42" i="1"/>
  <c r="R28" i="1"/>
  <c r="R22" i="1"/>
  <c r="R21" i="1"/>
  <c r="R20" i="1"/>
  <c r="P57" i="1"/>
  <c r="P53" i="1"/>
  <c r="P45" i="1"/>
  <c r="P41" i="1"/>
  <c r="P40" i="1"/>
  <c r="P29" i="1"/>
  <c r="N53" i="1"/>
  <c r="N51" i="1"/>
  <c r="N50" i="1"/>
  <c r="N47" i="1"/>
  <c r="N46" i="1"/>
  <c r="N45" i="1"/>
  <c r="N27" i="1"/>
  <c r="N25" i="1"/>
  <c r="N24" i="1"/>
  <c r="N23" i="1"/>
  <c r="N21" i="1"/>
  <c r="N20" i="1"/>
  <c r="N19" i="1"/>
  <c r="N18" i="1"/>
  <c r="N17" i="1"/>
  <c r="N16" i="1"/>
  <c r="L55" i="1"/>
  <c r="L54" i="1"/>
  <c r="L52" i="1"/>
  <c r="L50" i="1"/>
  <c r="L49" i="1"/>
  <c r="L48" i="1"/>
  <c r="L47" i="1"/>
  <c r="L46" i="1"/>
  <c r="L45" i="1"/>
  <c r="L28" i="1"/>
  <c r="L27" i="1"/>
  <c r="L26" i="1"/>
  <c r="L25" i="1"/>
  <c r="J53" i="1"/>
  <c r="H52" i="1"/>
  <c r="J52" i="1" s="1"/>
  <c r="H45" i="1"/>
  <c r="J45" i="1" s="1"/>
  <c r="H44" i="1"/>
  <c r="J44" i="1" s="1"/>
  <c r="H42" i="1"/>
  <c r="H41" i="1"/>
  <c r="H23" i="1"/>
  <c r="J23" i="1" s="1"/>
  <c r="H19" i="1"/>
  <c r="J19" i="1" s="1"/>
  <c r="H18" i="1"/>
  <c r="H17" i="1"/>
  <c r="F50" i="1"/>
  <c r="F42" i="1"/>
  <c r="F39" i="1"/>
  <c r="F38" i="1"/>
  <c r="F31" i="1"/>
  <c r="F24" i="1"/>
  <c r="F18" i="1"/>
  <c r="F16" i="1"/>
  <c r="F14" i="1"/>
  <c r="F13" i="1"/>
  <c r="D44" i="1"/>
  <c r="D43" i="1"/>
  <c r="D42" i="1"/>
  <c r="D41" i="1"/>
  <c r="D40" i="1"/>
  <c r="D39" i="1"/>
  <c r="D38" i="1"/>
  <c r="D35" i="1"/>
  <c r="D33" i="1"/>
  <c r="D32" i="1"/>
  <c r="D31" i="1"/>
  <c r="D30" i="1"/>
  <c r="D20" i="1"/>
  <c r="D17" i="1"/>
  <c r="D16" i="1"/>
  <c r="D15" i="1"/>
  <c r="D14" i="1"/>
  <c r="D13" i="1"/>
  <c r="D10" i="1"/>
  <c r="J43" i="1"/>
  <c r="J46" i="1"/>
  <c r="J49" i="1"/>
  <c r="R72" i="1"/>
  <c r="R64" i="1"/>
  <c r="R60" i="1"/>
  <c r="H60" i="1"/>
  <c r="R27" i="1"/>
  <c r="P49" i="1"/>
  <c r="P44" i="1"/>
  <c r="P43" i="1"/>
  <c r="P42" i="1"/>
  <c r="P39" i="1"/>
  <c r="P38" i="1"/>
  <c r="P37" i="1"/>
  <c r="P36" i="1"/>
  <c r="P35" i="1"/>
  <c r="P34" i="1"/>
  <c r="P26" i="1"/>
  <c r="N55" i="1"/>
  <c r="N15" i="1"/>
  <c r="N14" i="1"/>
  <c r="N10" i="1"/>
  <c r="L15" i="1"/>
  <c r="L14" i="1"/>
  <c r="L13" i="1"/>
  <c r="L10" i="1"/>
  <c r="H47" i="1"/>
  <c r="F53" i="1"/>
  <c r="F49" i="1"/>
  <c r="F45" i="1"/>
  <c r="F44" i="1"/>
  <c r="F26" i="1"/>
  <c r="D57" i="1"/>
  <c r="D56" i="1"/>
  <c r="D50" i="1"/>
  <c r="D48" i="1"/>
  <c r="D47" i="1"/>
  <c r="D37" i="1"/>
  <c r="D36" i="1"/>
  <c r="D34" i="1"/>
  <c r="D29" i="1"/>
  <c r="D28" i="1"/>
  <c r="D24" i="1"/>
  <c r="D49" i="1"/>
  <c r="D46" i="1"/>
  <c r="D26" i="1"/>
  <c r="D23" i="1"/>
  <c r="D21" i="1"/>
  <c r="D19" i="1"/>
  <c r="D18" i="1"/>
  <c r="F78" i="1"/>
  <c r="R75" i="1"/>
  <c r="H70" i="1"/>
  <c r="H69" i="1"/>
  <c r="H68" i="1"/>
  <c r="H67" i="1"/>
  <c r="H65" i="1"/>
  <c r="R62" i="1"/>
  <c r="R61" i="1"/>
  <c r="H61" i="1"/>
  <c r="R57" i="1"/>
  <c r="N57" i="1"/>
  <c r="L57" i="1"/>
  <c r="F57" i="1"/>
  <c r="R56" i="1"/>
  <c r="P56" i="1"/>
  <c r="N56" i="1"/>
  <c r="L56" i="1"/>
  <c r="R55" i="1"/>
  <c r="P55" i="1"/>
  <c r="H55" i="1"/>
  <c r="J55" i="1" s="1"/>
  <c r="F55" i="1"/>
  <c r="D55" i="1"/>
  <c r="P54" i="1"/>
  <c r="N54" i="1"/>
  <c r="H54" i="1"/>
  <c r="D54" i="1"/>
  <c r="R53" i="1"/>
  <c r="L53" i="1"/>
  <c r="H53" i="1"/>
  <c r="D53" i="1"/>
  <c r="P52" i="1"/>
  <c r="F52" i="1"/>
  <c r="D52" i="1"/>
  <c r="R51" i="1"/>
  <c r="P51" i="1"/>
  <c r="L51" i="1"/>
  <c r="F51" i="1"/>
  <c r="D51" i="1"/>
  <c r="P50" i="1"/>
  <c r="H50" i="1"/>
  <c r="J50" i="1" s="1"/>
  <c r="N49" i="1"/>
  <c r="H49" i="1"/>
  <c r="P48" i="1"/>
  <c r="N48" i="1"/>
  <c r="H48" i="1"/>
  <c r="F48" i="1"/>
  <c r="P47" i="1"/>
  <c r="F47" i="1"/>
  <c r="P46" i="1"/>
  <c r="H46" i="1"/>
  <c r="F46" i="1"/>
  <c r="D45" i="1"/>
  <c r="N43" i="1"/>
  <c r="N42" i="1"/>
  <c r="L41" i="1"/>
  <c r="H40" i="1"/>
  <c r="R29" i="1"/>
  <c r="N29" i="1"/>
  <c r="L29" i="1"/>
  <c r="F29" i="1"/>
  <c r="P28" i="1"/>
  <c r="N28" i="1"/>
  <c r="P27" i="1"/>
  <c r="H27" i="1"/>
  <c r="F27" i="1"/>
  <c r="D27" i="1"/>
  <c r="R26" i="1"/>
  <c r="N26" i="1"/>
  <c r="H26" i="1"/>
  <c r="J26" i="1" s="1"/>
  <c r="R25" i="1"/>
  <c r="P25" i="1"/>
  <c r="H25" i="1"/>
  <c r="F25" i="1"/>
  <c r="D25" i="1"/>
  <c r="H24" i="1"/>
  <c r="F23" i="1"/>
  <c r="H22" i="1"/>
  <c r="D22" i="1"/>
  <c r="H21" i="1"/>
  <c r="J21" i="1" s="1"/>
  <c r="F21" i="1"/>
  <c r="H20" i="1"/>
  <c r="J20" i="1" s="1"/>
  <c r="F20" i="1"/>
  <c r="F19" i="1"/>
  <c r="R17" i="1"/>
  <c r="P17" i="1"/>
  <c r="N13" i="1"/>
  <c r="F12" i="1"/>
  <c r="D12" i="1"/>
  <c r="R11" i="1"/>
  <c r="P11" i="1"/>
  <c r="N11" i="1"/>
  <c r="L11" i="1"/>
  <c r="H11" i="1"/>
  <c r="F11" i="1"/>
  <c r="D11" i="1"/>
  <c r="R10" i="1"/>
  <c r="J10" i="1" l="1"/>
  <c r="J12" i="1"/>
  <c r="J15" i="1"/>
  <c r="J30" i="1"/>
  <c r="J13" i="1"/>
  <c r="J14" i="1"/>
  <c r="J25" i="1"/>
  <c r="J18" i="1"/>
  <c r="J36" i="1"/>
  <c r="J31" i="1"/>
  <c r="J27" i="1"/>
  <c r="J35" i="1"/>
  <c r="J32" i="1"/>
  <c r="J33" i="1"/>
  <c r="J34" i="1"/>
  <c r="J57" i="1"/>
  <c r="J22" i="1"/>
  <c r="J47" i="1"/>
  <c r="J28" i="1"/>
  <c r="J16" i="1"/>
  <c r="J54" i="1"/>
  <c r="J17" i="1"/>
  <c r="J24" i="1"/>
  <c r="J29" i="1"/>
  <c r="J42" i="1"/>
</calcChain>
</file>

<file path=xl/sharedStrings.xml><?xml version="1.0" encoding="utf-8"?>
<sst xmlns="http://schemas.openxmlformats.org/spreadsheetml/2006/main" count="83" uniqueCount="54">
  <si>
    <t>AUTORIDAD PORTUARIA DOMINICANA</t>
  </si>
  <si>
    <t>APORDOM</t>
  </si>
  <si>
    <t>POR CADA TM</t>
  </si>
  <si>
    <t>No.</t>
  </si>
  <si>
    <t>EQUIPOS IMPORTACIÓN</t>
  </si>
  <si>
    <t>EQUIPOS EN TRÁNSITO</t>
  </si>
  <si>
    <t>ALMACENAMIENTO</t>
  </si>
  <si>
    <t>SEM</t>
  </si>
  <si>
    <t>AUTOMÓVIL</t>
  </si>
  <si>
    <t>AUTOBÚS</t>
  </si>
  <si>
    <t>EQUIP. PESADO</t>
  </si>
  <si>
    <t>TABLA A</t>
  </si>
  <si>
    <t>TABLA B</t>
  </si>
  <si>
    <t>ANTERIOR</t>
  </si>
  <si>
    <t xml:space="preserve">ACTUAL </t>
  </si>
  <si>
    <t>SERVICIOS DE RECEPCIÓN, PESAJE Y ENTREGA DE CARGA</t>
  </si>
  <si>
    <t>CARGA IMPORTACIÓN EN T.M.</t>
  </si>
  <si>
    <t>CARGA SUELTA</t>
  </si>
  <si>
    <t>PARQUEO EQUIPOS EN IMPORTACIÒN</t>
  </si>
  <si>
    <t>LIVIANO</t>
  </si>
  <si>
    <t>CARGA GRAL. CONTENEDORES</t>
  </si>
  <si>
    <t>GRANEL LÍQUIDO</t>
  </si>
  <si>
    <t>EQUIP.PESADO</t>
  </si>
  <si>
    <t>TABLA "D" SOBRE ALMACENAJE DEL TRÁNSITO INTERNACIONAL</t>
  </si>
  <si>
    <t>CARGOS MÍNIMOS DE IMPORTACIÓN O EL RESULTADO DE LA OPERACIÓN</t>
  </si>
  <si>
    <t>1-  SEMANA CARGA EN CONTENEDORES</t>
  </si>
  <si>
    <t xml:space="preserve">PARQUEO EQUIPOS EN TRÁNSITO </t>
  </si>
  <si>
    <t>1-4 SEM. VEH. LIVIANO, CAMIONETA, MOTO</t>
  </si>
  <si>
    <t>1 - SEMANA CARGA GENERAL DE IMPORTACIÓN</t>
  </si>
  <si>
    <t>1-4 SEM. AUTOBÚS, VANETTES, CAMIONETAS</t>
  </si>
  <si>
    <t>2-4   SEMANA CARGA GENERAL DE IMPORTACIÓN</t>
  </si>
  <si>
    <t>1-4 SEM. EQUIPOS PESADOS, CABEZOTES</t>
  </si>
  <si>
    <t>5-10 SEMANA CARGA GENERAL DE IMPORTACIÓN</t>
  </si>
  <si>
    <t>11 O MAS SEMANAS C. GRAL. DE IMPORTACIÓN</t>
  </si>
  <si>
    <t>TRANS. INTERNACIONAL 1-4 SEM.</t>
  </si>
  <si>
    <t>TRANS. INTERN. MAYOR 4 SEM.</t>
  </si>
  <si>
    <t>CARGA EXP. 30% DEL VALOR CALCULADO EN LA TABLA "A"</t>
  </si>
  <si>
    <t>BASE DECRETO 612-05     /        SEMESTRE VIGENTE</t>
  </si>
  <si>
    <t xml:space="preserve">                                       CARGO MÍNIMO  ALMACENAJE DE EXPORTACIÓN TRAN. INTER.</t>
  </si>
  <si>
    <t xml:space="preserve">     DEL PAGO POR DERECHO A ENTRADA DE VEHÍCULOS A LOS PUERTOS</t>
  </si>
  <si>
    <t>PUERTOS COMERCIALES O DE CARGA</t>
  </si>
  <si>
    <t>PUERTOS TURÍSTICOS</t>
  </si>
  <si>
    <t>i VEHÍCULOS LIVIANOS</t>
  </si>
  <si>
    <t>i</t>
  </si>
  <si>
    <t xml:space="preserve">ii VEHÍCULOS PESADOS </t>
  </si>
  <si>
    <t>ii</t>
  </si>
  <si>
    <t>iii MOTOCICLETAS</t>
  </si>
  <si>
    <t>iii</t>
  </si>
  <si>
    <t xml:space="preserve">Arrendamiento </t>
  </si>
  <si>
    <t>ARRENDAMIENTO   RD$ 74.11 por m²</t>
  </si>
  <si>
    <t>ÍNDICE JUNIO 2026   139.9613</t>
  </si>
  <si>
    <t>VARIACIÓN 2.02%</t>
  </si>
  <si>
    <t>FECHA DE EJECUCIÓN:  01 DE AGOSTO 2026</t>
  </si>
  <si>
    <t>AGOSTO - ENERO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</si>
</sst>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2"/>
    </font>
    <font>
      <sz val="10"/>
      <color rgb="FF000000"/>
      <name val="Times New Roman"/>
      <family val="1"/>
    </font>
    <font>
      <b/>
      <sz val="12"/>
      <color theme="1"/>
      <name val="Calibri"/>
      <family val="2"/>
    </font>
    <font>
      <b/>
      <sz val="12"/>
      <color theme="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Aptos Display"/>
      <family val="1"/>
      <scheme val="major"/>
    </font>
    <font>
      <b/>
      <sz val="9"/>
      <color theme="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sz val="10"/>
      <name val="Calibri"/>
      <family val="2"/>
    </font>
    <font>
      <b/>
      <sz val="11"/>
      <color rgb="FF000000"/>
      <name val="Aptos Narrow"/>
      <family val="2"/>
      <scheme val="minor"/>
    </font>
    <font>
      <b/>
      <sz val="11"/>
      <color rgb="FF000000"/>
      <name val="Calibri"/>
      <family val="2"/>
    </font>
    <font>
      <sz val="10"/>
      <color rgb="FFFF0000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1"/>
      <color theme="0" tint="-0.499984740745262"/>
      <name val="Aptos Narrow"/>
      <family val="2"/>
      <scheme val="minor"/>
    </font>
    <font>
      <b/>
      <sz val="12"/>
      <color rgb="FFFF0000"/>
      <name val="Calibri"/>
      <family val="2"/>
    </font>
    <font>
      <sz val="11"/>
      <color rgb="FF000000"/>
      <name val="Aptos Display"/>
      <family val="1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79">
    <xf numFmtId="0" fontId="0" fillId="0" borderId="0" xfId="0"/>
    <xf numFmtId="0" fontId="0" fillId="0" borderId="0" xfId="0" applyAlignment="1">
      <alignment horizontal="left" vertical="top"/>
    </xf>
    <xf numFmtId="0" fontId="3" fillId="2" borderId="1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top" wrapText="1"/>
    </xf>
    <xf numFmtId="0" fontId="3" fillId="3" borderId="0" xfId="0" applyFont="1" applyFill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0" fontId="5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0" fillId="6" borderId="0" xfId="0" applyFill="1" applyAlignment="1">
      <alignment horizontal="left" vertical="top"/>
    </xf>
    <xf numFmtId="4" fontId="8" fillId="0" borderId="9" xfId="0" applyNumberFormat="1" applyFont="1" applyBorder="1" applyAlignment="1">
      <alignment horizontal="center" vertical="top" shrinkToFit="1"/>
    </xf>
    <xf numFmtId="2" fontId="0" fillId="0" borderId="0" xfId="0" applyNumberFormat="1" applyAlignment="1">
      <alignment horizontal="left" vertical="top"/>
    </xf>
    <xf numFmtId="44" fontId="10" fillId="3" borderId="9" xfId="1" applyFont="1" applyFill="1" applyBorder="1" applyAlignment="1">
      <alignment horizontal="center" vertical="top" wrapText="1"/>
    </xf>
    <xf numFmtId="0" fontId="9" fillId="2" borderId="9" xfId="2" applyFont="1" applyFill="1" applyBorder="1" applyAlignment="1">
      <alignment horizontal="center" vertical="center" wrapText="1"/>
    </xf>
    <xf numFmtId="44" fontId="11" fillId="0" borderId="9" xfId="1" applyFont="1" applyFill="1" applyBorder="1" applyAlignment="1">
      <alignment horizontal="left" vertical="top" wrapText="1"/>
    </xf>
    <xf numFmtId="44" fontId="0" fillId="0" borderId="0" xfId="0" applyNumberFormat="1" applyAlignment="1">
      <alignment horizontal="left" vertical="top"/>
    </xf>
    <xf numFmtId="44" fontId="10" fillId="0" borderId="9" xfId="1" applyFont="1" applyBorder="1" applyAlignment="1">
      <alignment horizontal="center" vertical="top" wrapText="1"/>
    </xf>
    <xf numFmtId="44" fontId="10" fillId="0" borderId="2" xfId="1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44" fontId="10" fillId="0" borderId="0" xfId="1" applyFont="1" applyBorder="1" applyAlignment="1">
      <alignment horizontal="center" vertical="top" wrapText="1"/>
    </xf>
    <xf numFmtId="0" fontId="10" fillId="0" borderId="0" xfId="2" applyFont="1" applyAlignment="1">
      <alignment horizontal="center" vertical="top" wrapText="1"/>
    </xf>
    <xf numFmtId="44" fontId="10" fillId="0" borderId="7" xfId="1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6" fillId="0" borderId="0" xfId="0" applyFont="1" applyAlignment="1">
      <alignment horizontal="left" vertical="top"/>
    </xf>
    <xf numFmtId="0" fontId="17" fillId="0" borderId="0" xfId="0" applyFont="1"/>
    <xf numFmtId="0" fontId="18" fillId="0" borderId="0" xfId="0" applyFont="1"/>
    <xf numFmtId="2" fontId="2" fillId="0" borderId="0" xfId="0" applyNumberFormat="1" applyFont="1"/>
    <xf numFmtId="0" fontId="2" fillId="0" borderId="0" xfId="0" applyFont="1"/>
    <xf numFmtId="0" fontId="2" fillId="3" borderId="0" xfId="0" applyFont="1" applyFill="1"/>
    <xf numFmtId="2" fontId="2" fillId="3" borderId="0" xfId="0" applyNumberFormat="1" applyFont="1" applyFill="1"/>
    <xf numFmtId="0" fontId="19" fillId="3" borderId="0" xfId="0" applyFont="1" applyFill="1" applyAlignment="1">
      <alignment horizontal="left" vertical="top"/>
    </xf>
    <xf numFmtId="0" fontId="5" fillId="4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1" fontId="7" fillId="0" borderId="9" xfId="0" applyNumberFormat="1" applyFont="1" applyBorder="1" applyAlignment="1">
      <alignment horizontal="center" vertical="top" shrinkToFit="1"/>
    </xf>
    <xf numFmtId="4" fontId="8" fillId="3" borderId="9" xfId="0" applyNumberFormat="1" applyFont="1" applyFill="1" applyBorder="1" applyAlignment="1">
      <alignment horizontal="center" vertical="top" shrinkToFit="1"/>
    </xf>
    <xf numFmtId="0" fontId="20" fillId="9" borderId="0" xfId="0" applyFont="1" applyFill="1" applyAlignment="1">
      <alignment horizontal="right" vertical="top" wrapText="1"/>
    </xf>
    <xf numFmtId="4" fontId="21" fillId="0" borderId="9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0" fontId="15" fillId="3" borderId="9" xfId="2" applyNumberFormat="1" applyFont="1" applyFill="1" applyBorder="1" applyAlignment="1">
      <alignment horizontal="center" vertical="center" shrinkToFit="1"/>
    </xf>
    <xf numFmtId="0" fontId="3" fillId="4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/>
    </xf>
    <xf numFmtId="0" fontId="9" fillId="2" borderId="9" xfId="2" applyFont="1" applyFill="1" applyBorder="1" applyAlignment="1">
      <alignment horizontal="center" vertical="center" wrapText="1"/>
    </xf>
    <xf numFmtId="0" fontId="10" fillId="0" borderId="9" xfId="2" applyFont="1" applyBorder="1" applyAlignment="1">
      <alignment horizontal="left" vertical="center" wrapText="1"/>
    </xf>
    <xf numFmtId="0" fontId="11" fillId="0" borderId="9" xfId="2" applyFont="1" applyBorder="1" applyAlignment="1">
      <alignment horizontal="center" vertical="center" wrapText="1"/>
    </xf>
    <xf numFmtId="0" fontId="4" fillId="0" borderId="9" xfId="2" applyBorder="1" applyAlignment="1">
      <alignment horizontal="left" vertical="top" wrapText="1"/>
    </xf>
    <xf numFmtId="0" fontId="10" fillId="0" borderId="9" xfId="2" applyFont="1" applyBorder="1" applyAlignment="1">
      <alignment horizontal="left" vertical="top" wrapText="1"/>
    </xf>
    <xf numFmtId="0" fontId="12" fillId="4" borderId="9" xfId="2" applyFont="1" applyFill="1" applyBorder="1" applyAlignment="1">
      <alignment horizontal="center" vertical="center" wrapText="1"/>
    </xf>
    <xf numFmtId="0" fontId="11" fillId="3" borderId="9" xfId="2" applyFont="1" applyFill="1" applyBorder="1" applyAlignment="1">
      <alignment horizontal="center" vertical="center" wrapText="1"/>
    </xf>
    <xf numFmtId="0" fontId="13" fillId="0" borderId="9" xfId="2" applyFont="1" applyBorder="1" applyAlignment="1">
      <alignment horizontal="left" vertical="center" wrapText="1"/>
    </xf>
    <xf numFmtId="0" fontId="10" fillId="0" borderId="9" xfId="2" applyFont="1" applyBorder="1" applyAlignment="1">
      <alignment horizontal="left" vertical="top"/>
    </xf>
    <xf numFmtId="44" fontId="14" fillId="3" borderId="9" xfId="1" applyFont="1" applyFill="1" applyBorder="1" applyAlignment="1">
      <alignment horizontal="center" vertical="center" wrapText="1"/>
    </xf>
    <xf numFmtId="0" fontId="10" fillId="0" borderId="4" xfId="2" applyFont="1" applyBorder="1" applyAlignment="1">
      <alignment horizontal="left" vertical="center" wrapText="1"/>
    </xf>
    <xf numFmtId="0" fontId="10" fillId="0" borderId="0" xfId="2" applyFont="1" applyAlignment="1">
      <alignment horizontal="left" vertical="center" wrapText="1"/>
    </xf>
    <xf numFmtId="0" fontId="10" fillId="0" borderId="6" xfId="2" applyFont="1" applyBorder="1" applyAlignment="1">
      <alignment horizontal="left" vertical="top" wrapText="1"/>
    </xf>
    <xf numFmtId="0" fontId="10" fillId="0" borderId="7" xfId="2" applyFont="1" applyBorder="1" applyAlignment="1">
      <alignment horizontal="left" vertical="top" wrapText="1"/>
    </xf>
    <xf numFmtId="0" fontId="12" fillId="8" borderId="6" xfId="2" applyFont="1" applyFill="1" applyBorder="1" applyAlignment="1">
      <alignment horizontal="center" vertical="center"/>
    </xf>
    <xf numFmtId="0" fontId="12" fillId="8" borderId="7" xfId="2" applyFont="1" applyFill="1" applyBorder="1" applyAlignment="1">
      <alignment horizontal="center" vertical="center"/>
    </xf>
    <xf numFmtId="0" fontId="12" fillId="4" borderId="6" xfId="2" applyFont="1" applyFill="1" applyBorder="1" applyAlignment="1">
      <alignment horizontal="center" vertical="top" wrapText="1"/>
    </xf>
    <xf numFmtId="0" fontId="12" fillId="4" borderId="7" xfId="2" applyFont="1" applyFill="1" applyBorder="1" applyAlignment="1">
      <alignment horizontal="center" vertical="top" wrapText="1"/>
    </xf>
    <xf numFmtId="0" fontId="12" fillId="4" borderId="10" xfId="2" applyFont="1" applyFill="1" applyBorder="1" applyAlignment="1">
      <alignment horizontal="center" vertical="top" wrapText="1"/>
    </xf>
    <xf numFmtId="0" fontId="12" fillId="4" borderId="11" xfId="2" applyFont="1" applyFill="1" applyBorder="1" applyAlignment="1">
      <alignment horizontal="center" vertical="top" wrapText="1"/>
    </xf>
    <xf numFmtId="0" fontId="11" fillId="0" borderId="1" xfId="2" applyFont="1" applyBorder="1" applyAlignment="1">
      <alignment horizontal="center" wrapText="1"/>
    </xf>
    <xf numFmtId="0" fontId="11" fillId="0" borderId="2" xfId="2" applyFont="1" applyBorder="1" applyAlignment="1">
      <alignment horizontal="center" wrapText="1"/>
    </xf>
    <xf numFmtId="0" fontId="11" fillId="0" borderId="3" xfId="2" applyFont="1" applyBorder="1" applyAlignment="1">
      <alignment horizontal="center" wrapText="1"/>
    </xf>
    <xf numFmtId="0" fontId="10" fillId="0" borderId="1" xfId="2" applyFont="1" applyBorder="1" applyAlignment="1">
      <alignment horizontal="left" wrapText="1"/>
    </xf>
    <xf numFmtId="0" fontId="10" fillId="0" borderId="2" xfId="2" applyFont="1" applyBorder="1" applyAlignment="1">
      <alignment horizontal="left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3">
    <cellStyle name="Moneda" xfId="1" builtinId="4"/>
    <cellStyle name="Normal" xfId="0" builtinId="0"/>
    <cellStyle name="Normal 2" xfId="2" xr:uid="{1FB356F5-08F2-480D-9428-6507A29833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981076</xdr:colOff>
      <xdr:row>0</xdr:row>
      <xdr:rowOff>41019</xdr:rowOff>
    </xdr:from>
    <xdr:ext cx="875691" cy="591865"/>
    <xdr:pic>
      <xdr:nvPicPr>
        <xdr:cNvPr id="2" name="image1.jpeg">
          <a:extLst>
            <a:ext uri="{FF2B5EF4-FFF2-40B4-BE49-F238E27FC236}">
              <a16:creationId xmlns:a16="http://schemas.microsoft.com/office/drawing/2014/main" id="{37828972-36F2-4BA6-8AFC-8368C1CA0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126" y="41019"/>
          <a:ext cx="875691" cy="59186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EBE33-D852-4F85-936B-D663B692B319}">
  <dimension ref="A1:W78"/>
  <sheetViews>
    <sheetView tabSelected="1" view="pageBreakPreview" topLeftCell="A57" zoomScaleNormal="100" zoomScaleSheetLayoutView="100" workbookViewId="0">
      <selection activeCell="L78" sqref="L78"/>
    </sheetView>
  </sheetViews>
  <sheetFormatPr baseColWidth="10" defaultColWidth="10.85546875" defaultRowHeight="15.75" outlineLevelRow="1" outlineLevelCol="1" x14ac:dyDescent="0.25"/>
  <cols>
    <col min="1" max="1" width="10.5703125" style="1" customWidth="1"/>
    <col min="2" max="2" width="26.7109375" style="28" bestFit="1" customWidth="1" outlineLevel="1"/>
    <col min="3" max="3" width="12.28515625" style="28" hidden="1" customWidth="1" outlineLevel="1"/>
    <col min="4" max="4" width="26.140625" style="28" customWidth="1" outlineLevel="1"/>
    <col min="5" max="5" width="21.7109375" style="28" hidden="1" customWidth="1" outlineLevel="1"/>
    <col min="6" max="6" width="25.42578125" style="28" customWidth="1" outlineLevel="1"/>
    <col min="7" max="7" width="15.7109375" style="28" hidden="1" customWidth="1"/>
    <col min="8" max="8" width="24.140625" style="28" customWidth="1"/>
    <col min="9" max="9" width="15.7109375" style="28" hidden="1" customWidth="1"/>
    <col min="10" max="10" width="16.7109375" style="28" customWidth="1"/>
    <col min="11" max="11" width="15.7109375" style="28" hidden="1" customWidth="1"/>
    <col min="12" max="12" width="14.28515625" style="28" customWidth="1"/>
    <col min="13" max="13" width="10.7109375" style="28" hidden="1" customWidth="1" outlineLevel="1"/>
    <col min="14" max="14" width="17.28515625" style="28" bestFit="1" customWidth="1" outlineLevel="1"/>
    <col min="15" max="15" width="11.7109375" style="28" hidden="1" customWidth="1" outlineLevel="1"/>
    <col min="16" max="16" width="15.42578125" style="28" customWidth="1" outlineLevel="1"/>
    <col min="17" max="17" width="12.5703125" style="28" hidden="1" customWidth="1" outlineLevel="1"/>
    <col min="18" max="18" width="17.42578125" style="28" customWidth="1" outlineLevel="1"/>
    <col min="19" max="16384" width="10.85546875" style="1"/>
  </cols>
  <sheetData>
    <row r="1" spans="2:18" ht="15.75" customHeight="1" x14ac:dyDescent="0.25">
      <c r="B1" s="77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78"/>
    </row>
    <row r="2" spans="2:18" x14ac:dyDescent="0.25">
      <c r="B2" s="41" t="s">
        <v>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3"/>
    </row>
    <row r="3" spans="2:18" x14ac:dyDescent="0.25">
      <c r="B3" s="41" t="s">
        <v>52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3"/>
    </row>
    <row r="4" spans="2:18" ht="30" customHeight="1" x14ac:dyDescent="0.25">
      <c r="B4" s="44" t="s">
        <v>2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6"/>
    </row>
    <row r="5" spans="2:18" ht="14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4"/>
    </row>
    <row r="6" spans="2:18" ht="24" customHeight="1" x14ac:dyDescent="0.25">
      <c r="B6" s="5"/>
      <c r="C6" s="6"/>
      <c r="D6" s="38">
        <v>1.0202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7"/>
    </row>
    <row r="7" spans="2:18" outlineLevel="1" x14ac:dyDescent="0.25">
      <c r="B7" s="8" t="s">
        <v>3</v>
      </c>
      <c r="C7" s="47" t="s">
        <v>4</v>
      </c>
      <c r="D7" s="47"/>
      <c r="E7" s="47"/>
      <c r="F7" s="47"/>
      <c r="G7" s="47"/>
      <c r="H7" s="47"/>
      <c r="I7" s="47" t="s">
        <v>5</v>
      </c>
      <c r="J7" s="47"/>
      <c r="K7" s="47"/>
      <c r="L7" s="47"/>
      <c r="M7" s="47"/>
      <c r="N7" s="47"/>
      <c r="O7" s="47" t="s">
        <v>6</v>
      </c>
      <c r="P7" s="47"/>
      <c r="Q7" s="47"/>
      <c r="R7" s="48"/>
    </row>
    <row r="8" spans="2:18" s="9" customFormat="1" ht="26.25" customHeight="1" outlineLevel="1" x14ac:dyDescent="0.25">
      <c r="B8" s="32" t="s">
        <v>7</v>
      </c>
      <c r="C8" s="33" t="s">
        <v>8</v>
      </c>
      <c r="D8" s="32" t="s">
        <v>8</v>
      </c>
      <c r="E8" s="33" t="s">
        <v>9</v>
      </c>
      <c r="F8" s="32" t="s">
        <v>9</v>
      </c>
      <c r="G8" s="33" t="s">
        <v>10</v>
      </c>
      <c r="H8" s="32" t="s">
        <v>10</v>
      </c>
      <c r="I8" s="33" t="s">
        <v>8</v>
      </c>
      <c r="J8" s="32" t="s">
        <v>8</v>
      </c>
      <c r="K8" s="33" t="s">
        <v>9</v>
      </c>
      <c r="L8" s="32" t="s">
        <v>9</v>
      </c>
      <c r="M8" s="33" t="s">
        <v>10</v>
      </c>
      <c r="N8" s="32" t="s">
        <v>10</v>
      </c>
      <c r="O8" s="33" t="s">
        <v>11</v>
      </c>
      <c r="P8" s="32" t="s">
        <v>11</v>
      </c>
      <c r="Q8" s="33" t="s">
        <v>12</v>
      </c>
      <c r="R8" s="32" t="s">
        <v>12</v>
      </c>
    </row>
    <row r="9" spans="2:18" s="10" customFormat="1" ht="31.5" hidden="1" outlineLevel="1" x14ac:dyDescent="0.25">
      <c r="B9" s="34"/>
      <c r="C9" s="35" t="s">
        <v>13</v>
      </c>
      <c r="D9" s="34" t="s">
        <v>14</v>
      </c>
      <c r="E9" s="35" t="s">
        <v>13</v>
      </c>
      <c r="F9" s="34" t="s">
        <v>14</v>
      </c>
      <c r="G9" s="35" t="s">
        <v>13</v>
      </c>
      <c r="H9" s="34" t="s">
        <v>14</v>
      </c>
      <c r="I9" s="35" t="s">
        <v>13</v>
      </c>
      <c r="J9" s="34" t="s">
        <v>14</v>
      </c>
      <c r="K9" s="35" t="s">
        <v>13</v>
      </c>
      <c r="L9" s="34" t="s">
        <v>14</v>
      </c>
      <c r="M9" s="35" t="s">
        <v>13</v>
      </c>
      <c r="N9" s="34" t="s">
        <v>14</v>
      </c>
      <c r="O9" s="35" t="s">
        <v>13</v>
      </c>
      <c r="P9" s="34" t="s">
        <v>14</v>
      </c>
      <c r="Q9" s="35" t="s">
        <v>13</v>
      </c>
      <c r="R9" s="34" t="s">
        <v>13</v>
      </c>
    </row>
    <row r="10" spans="2:18" outlineLevel="1" x14ac:dyDescent="0.25">
      <c r="B10" s="36">
        <v>1</v>
      </c>
      <c r="C10" s="11">
        <v>4929.4767886522677</v>
      </c>
      <c r="D10" s="37">
        <f>C10*$D$6</f>
        <v>5029.0522197830433</v>
      </c>
      <c r="E10" s="11">
        <v>9858.9420367543025</v>
      </c>
      <c r="F10" s="11">
        <f>E10*$D$6</f>
        <v>10058.09266589674</v>
      </c>
      <c r="G10" s="11">
        <v>14788.418825406572</v>
      </c>
      <c r="H10" s="11">
        <f>G10*$D$6</f>
        <v>15087.144885679785</v>
      </c>
      <c r="I10" s="39">
        <v>1232.3703205424001</v>
      </c>
      <c r="J10" s="11">
        <f>I10*$D$6</f>
        <v>1257.2642010173565</v>
      </c>
      <c r="K10" s="11">
        <v>3697.1075914892008</v>
      </c>
      <c r="L10" s="11">
        <f>K10*$D$6</f>
        <v>3771.7891648372824</v>
      </c>
      <c r="M10" s="11">
        <v>6161.8459858153356</v>
      </c>
      <c r="N10" s="11">
        <f>M10*$D$6</f>
        <v>6286.315274728805</v>
      </c>
      <c r="O10" s="11">
        <v>11.909847840281358</v>
      </c>
      <c r="P10" s="11">
        <f>O10*$D$6</f>
        <v>12.150426766655041</v>
      </c>
      <c r="Q10" s="11">
        <v>11.909847840281358</v>
      </c>
      <c r="R10" s="11">
        <f>Q10*$D$6</f>
        <v>12.150426766655041</v>
      </c>
    </row>
    <row r="11" spans="2:18" outlineLevel="1" x14ac:dyDescent="0.25">
      <c r="B11" s="36">
        <v>2</v>
      </c>
      <c r="C11" s="11">
        <v>4929.4767886522677</v>
      </c>
      <c r="D11" s="37">
        <f t="shared" ref="C11:D57" si="0">C11*$D$6</f>
        <v>5029.0522197830433</v>
      </c>
      <c r="E11" s="11">
        <v>9858.938314242625</v>
      </c>
      <c r="F11" s="11">
        <f t="shared" ref="E11:F57" si="1">E11*$D$6</f>
        <v>10058.088868190325</v>
      </c>
      <c r="G11" s="11">
        <v>14788.418825406572</v>
      </c>
      <c r="H11" s="11">
        <f t="shared" ref="G11:H57" si="2">G11*$D$6</f>
        <v>15087.144885679785</v>
      </c>
      <c r="I11" s="39">
        <v>1232.3703205424001</v>
      </c>
      <c r="J11" s="11">
        <f t="shared" ref="I11:J57" si="3">I11*$D$6</f>
        <v>1257.2642010173565</v>
      </c>
      <c r="K11" s="11">
        <v>3697.1075914892008</v>
      </c>
      <c r="L11" s="11">
        <f t="shared" ref="K11:L57" si="4">K11*$D$6</f>
        <v>3771.7891648372824</v>
      </c>
      <c r="M11" s="11">
        <v>6161.8459858153356</v>
      </c>
      <c r="N11" s="11">
        <f t="shared" ref="M11:N57" si="5">M11*$D$6</f>
        <v>6286.315274728805</v>
      </c>
      <c r="O11" s="11">
        <v>27.212617449014964</v>
      </c>
      <c r="P11" s="11">
        <f t="shared" ref="O11:P57" si="6">O11*$D$6</f>
        <v>27.762312321485066</v>
      </c>
      <c r="Q11" s="11">
        <v>98.60246118930614</v>
      </c>
      <c r="R11" s="11">
        <f t="shared" ref="Q11:R57" si="7">Q11*$D$6</f>
        <v>100.59423090533012</v>
      </c>
    </row>
    <row r="12" spans="2:18" outlineLevel="1" x14ac:dyDescent="0.25">
      <c r="B12" s="36">
        <v>3</v>
      </c>
      <c r="C12" s="11">
        <v>11091.322774467602</v>
      </c>
      <c r="D12" s="37">
        <f t="shared" si="0"/>
        <v>11315.367494511847</v>
      </c>
      <c r="E12" s="11">
        <v>22182.628546186617</v>
      </c>
      <c r="F12" s="11">
        <f t="shared" si="1"/>
        <v>22630.717642819585</v>
      </c>
      <c r="G12" s="11">
        <v>33273.945242302354</v>
      </c>
      <c r="H12" s="11">
        <f t="shared" si="2"/>
        <v>33946.078936196864</v>
      </c>
      <c r="I12" s="39">
        <v>1232.3703205424001</v>
      </c>
      <c r="J12" s="11">
        <f t="shared" si="3"/>
        <v>1257.2642010173565</v>
      </c>
      <c r="K12" s="11">
        <v>3697.1075914892008</v>
      </c>
      <c r="L12" s="11">
        <f t="shared" si="4"/>
        <v>3771.7891648372824</v>
      </c>
      <c r="M12" s="11">
        <v>6161.8459858153356</v>
      </c>
      <c r="N12" s="11">
        <f t="shared" si="5"/>
        <v>6286.315274728805</v>
      </c>
      <c r="O12" s="11">
        <v>59.549239201406785</v>
      </c>
      <c r="P12" s="11">
        <f t="shared" si="6"/>
        <v>60.752133833275202</v>
      </c>
      <c r="Q12" s="11">
        <v>123.229995386167</v>
      </c>
      <c r="R12" s="11">
        <f t="shared" si="7"/>
        <v>125.71924129296758</v>
      </c>
    </row>
    <row r="13" spans="2:18" outlineLevel="1" x14ac:dyDescent="0.25">
      <c r="B13" s="36">
        <v>4</v>
      </c>
      <c r="C13" s="11">
        <v>17253.157219732708</v>
      </c>
      <c r="D13" s="37">
        <f t="shared" si="0"/>
        <v>17601.670995571309</v>
      </c>
      <c r="E13" s="11">
        <v>34506.332649443197</v>
      </c>
      <c r="F13" s="11">
        <f t="shared" si="1"/>
        <v>35203.360568961951</v>
      </c>
      <c r="G13" s="11">
        <v>51759.460118647883</v>
      </c>
      <c r="H13" s="11">
        <f t="shared" si="2"/>
        <v>52805.001213044568</v>
      </c>
      <c r="I13" s="39">
        <v>1232.3703205424001</v>
      </c>
      <c r="J13" s="11">
        <f t="shared" si="3"/>
        <v>1257.2642010173565</v>
      </c>
      <c r="K13" s="11">
        <v>3697.1075914892008</v>
      </c>
      <c r="L13" s="11">
        <f t="shared" si="4"/>
        <v>3771.7891648372824</v>
      </c>
      <c r="M13" s="11">
        <v>6161.8459858153356</v>
      </c>
      <c r="N13" s="11">
        <f t="shared" si="5"/>
        <v>6286.315274728805</v>
      </c>
      <c r="O13" s="11">
        <v>110.57001178075164</v>
      </c>
      <c r="P13" s="11">
        <f t="shared" si="6"/>
        <v>112.80352601872282</v>
      </c>
      <c r="Q13" s="11">
        <v>147.88061068349353</v>
      </c>
      <c r="R13" s="11">
        <f t="shared" si="7"/>
        <v>150.86779901930009</v>
      </c>
    </row>
    <row r="14" spans="2:18" outlineLevel="1" x14ac:dyDescent="0.25">
      <c r="B14" s="36">
        <v>5</v>
      </c>
      <c r="C14" s="11">
        <v>23415.003205548044</v>
      </c>
      <c r="D14" s="37">
        <f t="shared" si="0"/>
        <v>23887.986270300116</v>
      </c>
      <c r="E14" s="11">
        <v>46829.981267449439</v>
      </c>
      <c r="F14" s="11">
        <f t="shared" si="1"/>
        <v>47775.94688905192</v>
      </c>
      <c r="G14" s="11">
        <v>70244.974994993419</v>
      </c>
      <c r="H14" s="11">
        <f t="shared" si="2"/>
        <v>71663.923489892288</v>
      </c>
      <c r="I14" s="39">
        <v>2772.8227254590001</v>
      </c>
      <c r="J14" s="11">
        <f t="shared" si="3"/>
        <v>2828.833744513272</v>
      </c>
      <c r="K14" s="11">
        <v>8318.4863105755885</v>
      </c>
      <c r="L14" s="11">
        <f t="shared" si="4"/>
        <v>8486.5197340492159</v>
      </c>
      <c r="M14" s="11">
        <v>13864.159238359623</v>
      </c>
      <c r="N14" s="11">
        <f t="shared" si="5"/>
        <v>14144.215254974488</v>
      </c>
      <c r="O14" s="11">
        <v>274.59585223997544</v>
      </c>
      <c r="P14" s="11">
        <f t="shared" si="6"/>
        <v>280.14268845522292</v>
      </c>
      <c r="Q14" s="11">
        <v>369.7130672589667</v>
      </c>
      <c r="R14" s="11">
        <f t="shared" si="7"/>
        <v>377.18127121759784</v>
      </c>
    </row>
    <row r="15" spans="2:18" outlineLevel="1" x14ac:dyDescent="0.25">
      <c r="B15" s="36">
        <v>6</v>
      </c>
      <c r="C15" s="11">
        <v>29576.826110262911</v>
      </c>
      <c r="D15" s="37">
        <f t="shared" si="0"/>
        <v>30174.27799769022</v>
      </c>
      <c r="E15" s="11">
        <v>59153.657628080873</v>
      </c>
      <c r="F15" s="11">
        <f t="shared" si="1"/>
        <v>60348.561512168104</v>
      </c>
      <c r="G15" s="11">
        <v>88730.5014118892</v>
      </c>
      <c r="H15" s="11">
        <f t="shared" si="2"/>
        <v>90522.857540409357</v>
      </c>
      <c r="I15" s="39">
        <v>4313.2856261370007</v>
      </c>
      <c r="J15" s="11">
        <f t="shared" si="3"/>
        <v>4400.4139957849684</v>
      </c>
      <c r="K15" s="11">
        <v>12939.865029661971</v>
      </c>
      <c r="L15" s="11">
        <f t="shared" si="4"/>
        <v>13201.250303261142</v>
      </c>
      <c r="M15" s="11">
        <v>21566.437869253208</v>
      </c>
      <c r="N15" s="11">
        <f t="shared" si="5"/>
        <v>22002.079914212121</v>
      </c>
      <c r="O15" s="11">
        <v>323.12386596902888</v>
      </c>
      <c r="P15" s="11">
        <f t="shared" si="6"/>
        <v>329.65096806160329</v>
      </c>
      <c r="Q15" s="11">
        <v>419.01429785361972</v>
      </c>
      <c r="R15" s="11">
        <f t="shared" si="7"/>
        <v>427.47838667026286</v>
      </c>
    </row>
    <row r="16" spans="2:18" outlineLevel="1" x14ac:dyDescent="0.25">
      <c r="B16" s="36">
        <v>7</v>
      </c>
      <c r="C16" s="11">
        <v>35738.67209607824</v>
      </c>
      <c r="D16" s="37">
        <f t="shared" si="0"/>
        <v>36460.593272419021</v>
      </c>
      <c r="E16" s="11">
        <v>71477.347860024893</v>
      </c>
      <c r="F16" s="11">
        <f t="shared" si="1"/>
        <v>72921.190286797399</v>
      </c>
      <c r="G16" s="11">
        <v>107216.01628823474</v>
      </c>
      <c r="H16" s="11">
        <f t="shared" si="2"/>
        <v>109381.77981725708</v>
      </c>
      <c r="I16" s="39">
        <v>5853.7485268150012</v>
      </c>
      <c r="J16" s="11">
        <f t="shared" si="3"/>
        <v>5971.9942470566639</v>
      </c>
      <c r="K16" s="11">
        <v>17561.232208198122</v>
      </c>
      <c r="L16" s="11">
        <f t="shared" si="4"/>
        <v>17915.969098803726</v>
      </c>
      <c r="M16" s="11">
        <v>29268.751121797493</v>
      </c>
      <c r="N16" s="11">
        <f t="shared" si="5"/>
        <v>29859.979894457803</v>
      </c>
      <c r="O16" s="11">
        <v>374.15617909860657</v>
      </c>
      <c r="P16" s="11">
        <f t="shared" si="6"/>
        <v>381.7141339163984</v>
      </c>
      <c r="Q16" s="11">
        <v>468.29244734780713</v>
      </c>
      <c r="R16" s="11">
        <f t="shared" si="7"/>
        <v>477.75195478423285</v>
      </c>
    </row>
    <row r="17" spans="2:18" outlineLevel="1" x14ac:dyDescent="0.25">
      <c r="B17" s="36">
        <v>8</v>
      </c>
      <c r="C17" s="11">
        <v>41900.50654134334</v>
      </c>
      <c r="D17" s="37">
        <f t="shared" si="0"/>
        <v>42746.896773478475</v>
      </c>
      <c r="E17" s="11">
        <v>83801.024220656298</v>
      </c>
      <c r="F17" s="11">
        <f t="shared" si="1"/>
        <v>85493.804909913553</v>
      </c>
      <c r="G17" s="11">
        <v>125701.53116458029</v>
      </c>
      <c r="H17" s="11">
        <f t="shared" si="2"/>
        <v>128240.70209410481</v>
      </c>
      <c r="I17" s="39">
        <v>7394.2114274930009</v>
      </c>
      <c r="J17" s="11">
        <f t="shared" si="3"/>
        <v>7543.5744983283594</v>
      </c>
      <c r="K17" s="11">
        <v>22182.634008384975</v>
      </c>
      <c r="L17" s="11">
        <f t="shared" si="4"/>
        <v>22630.723215354352</v>
      </c>
      <c r="M17" s="11">
        <v>36971.041293241302</v>
      </c>
      <c r="N17" s="11">
        <f t="shared" si="5"/>
        <v>37717.856327364774</v>
      </c>
      <c r="O17" s="11">
        <v>408.1661806347588</v>
      </c>
      <c r="P17" s="11">
        <f t="shared" si="6"/>
        <v>416.41113748358094</v>
      </c>
      <c r="Q17" s="11">
        <v>517.5936779424602</v>
      </c>
      <c r="R17" s="11">
        <f t="shared" si="7"/>
        <v>528.04907023689793</v>
      </c>
    </row>
    <row r="18" spans="2:18" outlineLevel="1" x14ac:dyDescent="0.25">
      <c r="B18" s="36">
        <v>9</v>
      </c>
      <c r="C18" s="11">
        <v>48062.364067708913</v>
      </c>
      <c r="D18" s="37">
        <f t="shared" si="0"/>
        <v>49033.223821876636</v>
      </c>
      <c r="E18" s="11">
        <v>96124.700581287732</v>
      </c>
      <c r="F18" s="11">
        <f t="shared" si="1"/>
        <v>98066.419533029737</v>
      </c>
      <c r="G18" s="11">
        <v>144187.06912202627</v>
      </c>
      <c r="H18" s="11">
        <f t="shared" si="2"/>
        <v>147099.64791829119</v>
      </c>
      <c r="I18" s="39">
        <v>8934.6638324096002</v>
      </c>
      <c r="J18" s="11">
        <f t="shared" si="3"/>
        <v>9115.1440418242746</v>
      </c>
      <c r="K18" s="11">
        <v>26804.012727471356</v>
      </c>
      <c r="L18" s="11">
        <f t="shared" si="4"/>
        <v>27345.453784566278</v>
      </c>
      <c r="M18" s="11">
        <v>44673.354545785602</v>
      </c>
      <c r="N18" s="11">
        <f t="shared" si="5"/>
        <v>45575.756307610471</v>
      </c>
      <c r="O18" s="11">
        <v>467.71541983616567</v>
      </c>
      <c r="P18" s="11">
        <f t="shared" si="6"/>
        <v>477.1632713168562</v>
      </c>
      <c r="Q18" s="11">
        <v>566.89490853711311</v>
      </c>
      <c r="R18" s="11">
        <f t="shared" si="7"/>
        <v>578.34618568956284</v>
      </c>
    </row>
    <row r="19" spans="2:18" outlineLevel="1" x14ac:dyDescent="0.25">
      <c r="B19" s="36">
        <v>10</v>
      </c>
      <c r="C19" s="11">
        <v>54224.198512974028</v>
      </c>
      <c r="D19" s="37">
        <f t="shared" si="0"/>
        <v>55319.527322936105</v>
      </c>
      <c r="E19" s="11">
        <v>108448.39081323172</v>
      </c>
      <c r="F19" s="11">
        <f t="shared" si="1"/>
        <v>110639.048307659</v>
      </c>
      <c r="G19" s="11">
        <v>162672.58399837182</v>
      </c>
      <c r="H19" s="11">
        <f t="shared" si="2"/>
        <v>165958.57019513892</v>
      </c>
      <c r="I19" s="39">
        <v>10475.126733087602</v>
      </c>
      <c r="J19" s="11">
        <f t="shared" si="3"/>
        <v>10686.724293095971</v>
      </c>
      <c r="K19" s="11">
        <v>31425.379906007507</v>
      </c>
      <c r="L19" s="11">
        <f t="shared" si="4"/>
        <v>32060.172580108858</v>
      </c>
      <c r="M19" s="11">
        <v>52375.644717229428</v>
      </c>
      <c r="N19" s="11">
        <f t="shared" si="5"/>
        <v>53433.63274051746</v>
      </c>
      <c r="O19" s="11">
        <v>527.20695628640817</v>
      </c>
      <c r="P19" s="11">
        <f t="shared" si="6"/>
        <v>537.85653680339362</v>
      </c>
      <c r="Q19" s="11">
        <v>616.19613913176647</v>
      </c>
      <c r="R19" s="11">
        <f t="shared" si="7"/>
        <v>628.6433011422281</v>
      </c>
    </row>
    <row r="20" spans="2:18" outlineLevel="1" x14ac:dyDescent="0.25">
      <c r="B20" s="36">
        <v>11</v>
      </c>
      <c r="C20" s="11">
        <v>60386.04449878935</v>
      </c>
      <c r="D20" s="37">
        <f t="shared" si="0"/>
        <v>61605.842597664894</v>
      </c>
      <c r="E20" s="11">
        <v>120772.06717386316</v>
      </c>
      <c r="F20" s="11">
        <f t="shared" si="1"/>
        <v>123211.6629307752</v>
      </c>
      <c r="G20" s="11">
        <v>181158.11041526755</v>
      </c>
      <c r="H20" s="11">
        <f t="shared" si="2"/>
        <v>184817.50424565596</v>
      </c>
      <c r="I20" s="39">
        <v>12015.589633765601</v>
      </c>
      <c r="J20" s="11">
        <f t="shared" si="3"/>
        <v>12258.304544367666</v>
      </c>
      <c r="K20" s="11">
        <v>36046.770165644128</v>
      </c>
      <c r="L20" s="11">
        <f t="shared" si="4"/>
        <v>36774.914922990138</v>
      </c>
      <c r="M20" s="11">
        <v>60077.94642922347</v>
      </c>
      <c r="N20" s="11">
        <f t="shared" si="5"/>
        <v>61291.520947093784</v>
      </c>
      <c r="O20" s="11">
        <v>595.25004045917854</v>
      </c>
      <c r="P20" s="11">
        <f t="shared" si="6"/>
        <v>607.27409127645399</v>
      </c>
      <c r="Q20" s="11">
        <v>739.42613451793341</v>
      </c>
      <c r="R20" s="11">
        <f t="shared" si="7"/>
        <v>754.36254243519568</v>
      </c>
    </row>
    <row r="21" spans="2:18" outlineLevel="1" x14ac:dyDescent="0.25">
      <c r="B21" s="36">
        <v>12</v>
      </c>
      <c r="C21" s="11">
        <v>66547.86740350422</v>
      </c>
      <c r="D21" s="37">
        <f t="shared" si="0"/>
        <v>67892.134325055013</v>
      </c>
      <c r="E21" s="11">
        <v>133095.75740580712</v>
      </c>
      <c r="F21" s="11">
        <f t="shared" si="1"/>
        <v>135784.29170540441</v>
      </c>
      <c r="G21" s="11">
        <v>199643.62529161313</v>
      </c>
      <c r="H21" s="11">
        <f t="shared" si="2"/>
        <v>203676.42652250372</v>
      </c>
      <c r="I21" s="39">
        <v>13556.063030205001</v>
      </c>
      <c r="J21" s="11">
        <f t="shared" si="3"/>
        <v>13829.895503415142</v>
      </c>
      <c r="K21" s="11">
        <v>40668.148884730515</v>
      </c>
      <c r="L21" s="11">
        <f t="shared" si="4"/>
        <v>41489.645492202071</v>
      </c>
      <c r="M21" s="11">
        <v>67780.236600667282</v>
      </c>
      <c r="N21" s="11">
        <f t="shared" si="5"/>
        <v>69149.397380000766</v>
      </c>
      <c r="O21" s="11">
        <v>680.25773347421</v>
      </c>
      <c r="P21" s="11">
        <f t="shared" si="6"/>
        <v>693.99893969038908</v>
      </c>
      <c r="Q21" s="11">
        <v>862.65612990410023</v>
      </c>
      <c r="R21" s="11">
        <f t="shared" si="7"/>
        <v>880.08178372816303</v>
      </c>
    </row>
    <row r="22" spans="2:18" outlineLevel="1" x14ac:dyDescent="0.25">
      <c r="B22" s="36">
        <v>13</v>
      </c>
      <c r="C22" s="11">
        <v>72709.713389319557</v>
      </c>
      <c r="D22" s="37">
        <f t="shared" si="0"/>
        <v>74178.449599783809</v>
      </c>
      <c r="E22" s="11">
        <v>145419.4337664386</v>
      </c>
      <c r="F22" s="11">
        <f t="shared" si="1"/>
        <v>148356.90632852065</v>
      </c>
      <c r="G22" s="11">
        <v>218129.15170850887</v>
      </c>
      <c r="H22" s="11">
        <f t="shared" si="2"/>
        <v>222535.36057302073</v>
      </c>
      <c r="I22" s="39">
        <v>15096.494443598802</v>
      </c>
      <c r="J22" s="11">
        <f t="shared" si="3"/>
        <v>15401.443631359498</v>
      </c>
      <c r="K22" s="11">
        <v>45289.516063266659</v>
      </c>
      <c r="L22" s="11">
        <f t="shared" si="4"/>
        <v>46204.364287744647</v>
      </c>
      <c r="M22" s="11">
        <v>75482.538312661331</v>
      </c>
      <c r="N22" s="11">
        <f t="shared" si="5"/>
        <v>77007.285586577083</v>
      </c>
      <c r="O22" s="11">
        <v>714.2792755605949</v>
      </c>
      <c r="P22" s="11">
        <f t="shared" si="6"/>
        <v>728.70771692691892</v>
      </c>
      <c r="Q22" s="11">
        <v>985.90920639073295</v>
      </c>
      <c r="R22" s="11">
        <f t="shared" si="7"/>
        <v>1005.8245723598258</v>
      </c>
    </row>
    <row r="23" spans="2:18" outlineLevel="1" x14ac:dyDescent="0.25">
      <c r="B23" s="36">
        <v>14</v>
      </c>
      <c r="C23" s="11">
        <v>78871.547834584693</v>
      </c>
      <c r="D23" s="37">
        <f t="shared" si="0"/>
        <v>80464.7531008433</v>
      </c>
      <c r="E23" s="11">
        <v>157743.12399838254</v>
      </c>
      <c r="F23" s="11">
        <f t="shared" si="1"/>
        <v>160929.53510314986</v>
      </c>
      <c r="G23" s="11">
        <v>236614.66658485448</v>
      </c>
      <c r="H23" s="11">
        <f t="shared" si="2"/>
        <v>241394.28284986853</v>
      </c>
      <c r="I23" s="39">
        <v>16636.957344276801</v>
      </c>
      <c r="J23" s="11">
        <f t="shared" si="3"/>
        <v>16973.023882631194</v>
      </c>
      <c r="K23" s="11">
        <v>49910.906322903284</v>
      </c>
      <c r="L23" s="11">
        <f t="shared" si="4"/>
        <v>50919.106630625931</v>
      </c>
      <c r="M23" s="11">
        <v>83184.828484105165</v>
      </c>
      <c r="N23" s="11">
        <f t="shared" si="5"/>
        <v>84865.162019484094</v>
      </c>
      <c r="O23" s="11">
        <v>765.28850758970725</v>
      </c>
      <c r="P23" s="11">
        <f t="shared" si="6"/>
        <v>780.74733544301932</v>
      </c>
      <c r="Q23" s="11">
        <v>1109.1276612266672</v>
      </c>
      <c r="R23" s="11">
        <f t="shared" si="7"/>
        <v>1131.5320399834459</v>
      </c>
    </row>
    <row r="24" spans="2:18" outlineLevel="1" x14ac:dyDescent="0.25">
      <c r="B24" s="36">
        <v>15</v>
      </c>
      <c r="C24" s="11">
        <v>85033.393820400001</v>
      </c>
      <c r="D24" s="37">
        <f t="shared" si="0"/>
        <v>86751.068375572082</v>
      </c>
      <c r="E24" s="11">
        <v>170066.80035901401</v>
      </c>
      <c r="F24" s="11">
        <f t="shared" si="1"/>
        <v>173502.1497262661</v>
      </c>
      <c r="G24" s="11">
        <v>255100.18146119997</v>
      </c>
      <c r="H24" s="11">
        <f t="shared" si="2"/>
        <v>260253.2051267162</v>
      </c>
      <c r="I24" s="39">
        <v>18177.430740716205</v>
      </c>
      <c r="J24" s="11">
        <f t="shared" si="3"/>
        <v>18544.614841678671</v>
      </c>
      <c r="K24" s="11">
        <v>54532.296582539901</v>
      </c>
      <c r="L24" s="11">
        <f t="shared" si="4"/>
        <v>55633.848973507207</v>
      </c>
      <c r="M24" s="11">
        <v>90887.141736649442</v>
      </c>
      <c r="N24" s="11">
        <f t="shared" si="5"/>
        <v>92723.061999729762</v>
      </c>
      <c r="O24" s="11">
        <v>846.92635993675196</v>
      </c>
      <c r="P24" s="11">
        <f t="shared" si="6"/>
        <v>864.0342724074743</v>
      </c>
      <c r="Q24" s="11">
        <v>1232.3691971630669</v>
      </c>
      <c r="R24" s="11">
        <f t="shared" si="7"/>
        <v>1257.2630549457608</v>
      </c>
    </row>
    <row r="25" spans="2:18" outlineLevel="1" x14ac:dyDescent="0.25">
      <c r="B25" s="36">
        <v>16</v>
      </c>
      <c r="C25" s="11">
        <v>91195.239806215337</v>
      </c>
      <c r="D25" s="37">
        <f t="shared" si="0"/>
        <v>93037.383650300893</v>
      </c>
      <c r="E25" s="11">
        <v>182390.4767196454</v>
      </c>
      <c r="F25" s="11">
        <f t="shared" si="1"/>
        <v>186074.76434938225</v>
      </c>
      <c r="G25" s="11">
        <v>273585.71941864595</v>
      </c>
      <c r="H25" s="11">
        <f t="shared" si="2"/>
        <v>279112.15095090261</v>
      </c>
      <c r="I25" s="39">
        <v>19717.893641394199</v>
      </c>
      <c r="J25" s="11">
        <f t="shared" si="3"/>
        <v>20116.195092950362</v>
      </c>
      <c r="K25" s="11">
        <v>59153.652220525822</v>
      </c>
      <c r="L25" s="11">
        <f t="shared" si="4"/>
        <v>60348.55599538044</v>
      </c>
      <c r="M25" s="11">
        <v>98589.443448643491</v>
      </c>
      <c r="N25" s="11">
        <f t="shared" si="5"/>
        <v>100580.95020630609</v>
      </c>
      <c r="O25" s="11">
        <v>884.35236434182218</v>
      </c>
      <c r="P25" s="11">
        <f t="shared" si="6"/>
        <v>902.21628210152699</v>
      </c>
      <c r="Q25" s="11">
        <v>1355.599192549234</v>
      </c>
      <c r="R25" s="11">
        <f t="shared" si="7"/>
        <v>1382.9822962387284</v>
      </c>
    </row>
    <row r="26" spans="2:18" outlineLevel="1" x14ac:dyDescent="0.25">
      <c r="B26" s="36">
        <v>17</v>
      </c>
      <c r="C26" s="11">
        <v>97357.085792030659</v>
      </c>
      <c r="D26" s="37">
        <f t="shared" si="0"/>
        <v>99323.698925029676</v>
      </c>
      <c r="E26" s="11">
        <v>194714.15308027682</v>
      </c>
      <c r="F26" s="11">
        <f t="shared" si="1"/>
        <v>198647.37897249841</v>
      </c>
      <c r="G26" s="11">
        <v>292072.78072872275</v>
      </c>
      <c r="H26" s="11">
        <f t="shared" si="2"/>
        <v>297972.65089944296</v>
      </c>
      <c r="I26" s="39">
        <v>21258.356542072201</v>
      </c>
      <c r="J26" s="11">
        <f t="shared" si="3"/>
        <v>21687.77534422206</v>
      </c>
      <c r="K26" s="11">
        <v>63775.054020712669</v>
      </c>
      <c r="L26" s="11">
        <f t="shared" si="4"/>
        <v>65063.310111931067</v>
      </c>
      <c r="M26" s="11">
        <v>106291.74516063753</v>
      </c>
      <c r="N26" s="11">
        <f t="shared" si="5"/>
        <v>108438.8384128824</v>
      </c>
      <c r="O26" s="11">
        <v>935.37313692116697</v>
      </c>
      <c r="P26" s="11">
        <f t="shared" si="6"/>
        <v>954.26767428697451</v>
      </c>
      <c r="Q26" s="11">
        <v>1478.8291879354013</v>
      </c>
      <c r="R26" s="11">
        <f t="shared" si="7"/>
        <v>1508.7015375316964</v>
      </c>
    </row>
    <row r="27" spans="2:18" outlineLevel="1" x14ac:dyDescent="0.25">
      <c r="B27" s="36">
        <v>18</v>
      </c>
      <c r="C27" s="11">
        <v>103518.92023729577</v>
      </c>
      <c r="D27" s="37">
        <f t="shared" si="0"/>
        <v>105610.00242608914</v>
      </c>
      <c r="E27" s="11">
        <v>207037.84331222082</v>
      </c>
      <c r="F27" s="11">
        <f t="shared" si="1"/>
        <v>211220.00774712767</v>
      </c>
      <c r="G27" s="11">
        <v>310556.76071188721</v>
      </c>
      <c r="H27" s="11">
        <f t="shared" si="2"/>
        <v>316830.00727826735</v>
      </c>
      <c r="I27" s="39">
        <v>22798.8089469888</v>
      </c>
      <c r="J27" s="11">
        <f t="shared" si="3"/>
        <v>23259.344887717973</v>
      </c>
      <c r="K27" s="11">
        <v>68396.432739799056</v>
      </c>
      <c r="L27" s="11">
        <f t="shared" si="4"/>
        <v>69778.040681143</v>
      </c>
      <c r="M27" s="11">
        <v>113994.04687263162</v>
      </c>
      <c r="N27" s="11">
        <f t="shared" si="5"/>
        <v>116296.72661945877</v>
      </c>
      <c r="O27" s="11">
        <v>989.79837181919709</v>
      </c>
      <c r="P27" s="11">
        <f t="shared" si="6"/>
        <v>1009.7922989299449</v>
      </c>
      <c r="Q27" s="11">
        <v>1602.0707238718007</v>
      </c>
      <c r="R27" s="11">
        <f t="shared" si="7"/>
        <v>1634.4325524940111</v>
      </c>
    </row>
    <row r="28" spans="2:18" outlineLevel="1" x14ac:dyDescent="0.25">
      <c r="B28" s="36">
        <v>19</v>
      </c>
      <c r="C28" s="11">
        <v>109680.75468256087</v>
      </c>
      <c r="D28" s="37">
        <f t="shared" si="0"/>
        <v>111896.3059271486</v>
      </c>
      <c r="E28" s="11">
        <v>219361.52090567199</v>
      </c>
      <c r="F28" s="11">
        <f t="shared" si="1"/>
        <v>223792.62362796656</v>
      </c>
      <c r="G28" s="11">
        <v>329042.27558823285</v>
      </c>
      <c r="H28" s="11">
        <f t="shared" si="2"/>
        <v>335688.92955511517</v>
      </c>
      <c r="I28" s="39">
        <v>24339.271847666801</v>
      </c>
      <c r="J28" s="11">
        <f t="shared" si="3"/>
        <v>24830.925138989671</v>
      </c>
      <c r="K28" s="11">
        <v>73017.811458885437</v>
      </c>
      <c r="L28" s="11">
        <f t="shared" si="4"/>
        <v>74492.771250354926</v>
      </c>
      <c r="M28" s="11">
        <v>121696.34858462567</v>
      </c>
      <c r="N28" s="11">
        <f t="shared" si="5"/>
        <v>124154.6148260351</v>
      </c>
      <c r="O28" s="11">
        <v>1044.2351472674598</v>
      </c>
      <c r="P28" s="11">
        <f t="shared" si="6"/>
        <v>1065.3286972422625</v>
      </c>
      <c r="Q28" s="11">
        <v>1725.3122598082005</v>
      </c>
      <c r="R28" s="11">
        <f t="shared" si="7"/>
        <v>1760.1635674563261</v>
      </c>
    </row>
    <row r="29" spans="2:18" outlineLevel="1" x14ac:dyDescent="0.25">
      <c r="B29" s="36">
        <v>20</v>
      </c>
      <c r="C29" s="11">
        <v>115842.58912782598</v>
      </c>
      <c r="D29" s="37">
        <f t="shared" si="0"/>
        <v>118182.60942820806</v>
      </c>
      <c r="E29" s="11">
        <v>231685.19603348369</v>
      </c>
      <c r="F29" s="11">
        <f t="shared" si="1"/>
        <v>236365.23699336007</v>
      </c>
      <c r="G29" s="11">
        <v>347527.79046457837</v>
      </c>
      <c r="H29" s="11">
        <f t="shared" si="2"/>
        <v>354547.85183196288</v>
      </c>
      <c r="I29" s="39">
        <v>25879.734748344803</v>
      </c>
      <c r="J29" s="11">
        <f t="shared" si="3"/>
        <v>26402.505390261369</v>
      </c>
      <c r="K29" s="11">
        <v>77639.190177971803</v>
      </c>
      <c r="L29" s="11">
        <f t="shared" si="4"/>
        <v>79207.501819566838</v>
      </c>
      <c r="M29" s="11">
        <v>129398.6502966197</v>
      </c>
      <c r="N29" s="11">
        <f t="shared" si="5"/>
        <v>132012.50303261142</v>
      </c>
      <c r="O29" s="11">
        <v>1088.423914108969</v>
      </c>
      <c r="P29" s="11">
        <f t="shared" si="6"/>
        <v>1110.4100771739702</v>
      </c>
      <c r="Q29" s="11">
        <v>1848.5422551943677</v>
      </c>
      <c r="R29" s="11">
        <f t="shared" si="7"/>
        <v>1885.8828087492939</v>
      </c>
    </row>
    <row r="30" spans="2:18" outlineLevel="1" x14ac:dyDescent="0.25">
      <c r="B30" s="36">
        <v>21</v>
      </c>
      <c r="C30" s="11">
        <v>122004.4351136413</v>
      </c>
      <c r="D30" s="37">
        <f t="shared" si="0"/>
        <v>124468.92470293686</v>
      </c>
      <c r="E30" s="11">
        <v>244008.88626542766</v>
      </c>
      <c r="F30" s="11">
        <f t="shared" si="1"/>
        <v>248937.86576798931</v>
      </c>
      <c r="G30" s="11">
        <v>366013.31688147417</v>
      </c>
      <c r="H30" s="11">
        <f t="shared" si="2"/>
        <v>373406.78588247992</v>
      </c>
      <c r="I30" s="39">
        <v>27420.187153261402</v>
      </c>
      <c r="J30" s="11">
        <f t="shared" si="3"/>
        <v>27974.074933757282</v>
      </c>
      <c r="K30" s="11">
        <v>82260.557356507954</v>
      </c>
      <c r="L30" s="11">
        <f t="shared" si="4"/>
        <v>83922.220615109414</v>
      </c>
      <c r="M30" s="11">
        <v>137100.95200861376</v>
      </c>
      <c r="N30" s="11">
        <f t="shared" si="5"/>
        <v>139870.39123918777</v>
      </c>
      <c r="O30" s="11">
        <v>1132.6703837016416</v>
      </c>
      <c r="P30" s="11">
        <f t="shared" si="6"/>
        <v>1155.5503254524149</v>
      </c>
      <c r="Q30" s="11">
        <v>1971.7837911307674</v>
      </c>
      <c r="R30" s="11">
        <f t="shared" si="7"/>
        <v>2011.613823711609</v>
      </c>
    </row>
    <row r="31" spans="2:18" outlineLevel="1" x14ac:dyDescent="0.25">
      <c r="B31" s="36">
        <v>22</v>
      </c>
      <c r="C31" s="11">
        <v>128166.26955890641</v>
      </c>
      <c r="D31" s="37">
        <f t="shared" si="0"/>
        <v>130755.22820399632</v>
      </c>
      <c r="E31" s="11">
        <v>256332.56262605905</v>
      </c>
      <c r="F31" s="11">
        <f t="shared" si="1"/>
        <v>261510.48039110543</v>
      </c>
      <c r="G31" s="11">
        <v>384498.83175781975</v>
      </c>
      <c r="H31" s="11">
        <f t="shared" si="2"/>
        <v>392265.70815932768</v>
      </c>
      <c r="I31" s="39">
        <v>28960.639558178005</v>
      </c>
      <c r="J31" s="11">
        <f t="shared" si="3"/>
        <v>29545.644477253201</v>
      </c>
      <c r="K31" s="11">
        <v>86881.959156694851</v>
      </c>
      <c r="L31" s="11">
        <f t="shared" si="4"/>
        <v>88636.974731660084</v>
      </c>
      <c r="M31" s="11">
        <v>144803.25372060784</v>
      </c>
      <c r="N31" s="11">
        <f t="shared" si="5"/>
        <v>147728.27944576411</v>
      </c>
      <c r="O31" s="11">
        <v>1176.8591505431511</v>
      </c>
      <c r="P31" s="11">
        <f t="shared" si="6"/>
        <v>1200.6317053841228</v>
      </c>
      <c r="Q31" s="11">
        <v>2095.0253270671674</v>
      </c>
      <c r="R31" s="11">
        <f t="shared" si="7"/>
        <v>2137.3448386739242</v>
      </c>
    </row>
    <row r="32" spans="2:18" outlineLevel="1" x14ac:dyDescent="0.25">
      <c r="B32" s="36">
        <v>23</v>
      </c>
      <c r="C32" s="11">
        <v>134328.12708527199</v>
      </c>
      <c r="D32" s="37">
        <f t="shared" si="0"/>
        <v>137041.55525239449</v>
      </c>
      <c r="E32" s="11">
        <v>268656.23898669053</v>
      </c>
      <c r="F32" s="11">
        <f t="shared" si="1"/>
        <v>274083.09501422168</v>
      </c>
      <c r="G32" s="11">
        <v>402984.3697152657</v>
      </c>
      <c r="H32" s="11">
        <f t="shared" si="2"/>
        <v>411124.65398351406</v>
      </c>
      <c r="I32" s="39">
        <v>30501.102458856007</v>
      </c>
      <c r="J32" s="11">
        <f t="shared" si="3"/>
        <v>31117.2247285249</v>
      </c>
      <c r="K32" s="11">
        <v>91503.337875781232</v>
      </c>
      <c r="L32" s="11">
        <f t="shared" si="4"/>
        <v>93351.70530087201</v>
      </c>
      <c r="M32" s="11">
        <v>152505.55543260183</v>
      </c>
      <c r="N32" s="11">
        <f t="shared" si="5"/>
        <v>155586.1676523404</v>
      </c>
      <c r="O32" s="11">
        <v>1255.0925405715107</v>
      </c>
      <c r="P32" s="11">
        <f t="shared" si="6"/>
        <v>1280.4454098910551</v>
      </c>
      <c r="Q32" s="11">
        <v>2218.2553224533344</v>
      </c>
      <c r="R32" s="11">
        <f t="shared" si="7"/>
        <v>2263.0640799668918</v>
      </c>
    </row>
    <row r="33" spans="2:23" outlineLevel="1" x14ac:dyDescent="0.25">
      <c r="B33" s="36">
        <v>24</v>
      </c>
      <c r="C33" s="11">
        <v>140489.9730710873</v>
      </c>
      <c r="D33" s="37">
        <f t="shared" si="0"/>
        <v>143327.87052712325</v>
      </c>
      <c r="E33" s="11">
        <v>280979.91534732189</v>
      </c>
      <c r="F33" s="11">
        <f t="shared" si="1"/>
        <v>286655.70963733777</v>
      </c>
      <c r="G33" s="11">
        <v>421469.88459161122</v>
      </c>
      <c r="H33" s="11">
        <f t="shared" si="2"/>
        <v>429983.57626036176</v>
      </c>
      <c r="I33" s="39">
        <v>32041.565359534005</v>
      </c>
      <c r="J33" s="11">
        <f t="shared" si="3"/>
        <v>32688.80497979659</v>
      </c>
      <c r="K33" s="11">
        <v>96124.705054317383</v>
      </c>
      <c r="L33" s="11">
        <f t="shared" si="4"/>
        <v>98066.424096414587</v>
      </c>
      <c r="M33" s="11">
        <v>160207.85714459588</v>
      </c>
      <c r="N33" s="11">
        <f t="shared" si="5"/>
        <v>163444.05585891672</v>
      </c>
      <c r="O33" s="11">
        <v>1263.5979260931072</v>
      </c>
      <c r="P33" s="11">
        <f t="shared" si="6"/>
        <v>1289.1226042001879</v>
      </c>
      <c r="Q33" s="11">
        <v>2341.5083989399677</v>
      </c>
      <c r="R33" s="11">
        <f t="shared" si="7"/>
        <v>2388.806868598555</v>
      </c>
    </row>
    <row r="34" spans="2:23" outlineLevel="1" x14ac:dyDescent="0.25">
      <c r="B34" s="36">
        <v>25</v>
      </c>
      <c r="C34" s="11">
        <v>146651.80751635242</v>
      </c>
      <c r="D34" s="37">
        <f t="shared" si="0"/>
        <v>149614.17402818275</v>
      </c>
      <c r="E34" s="11">
        <v>293303.60557926592</v>
      </c>
      <c r="F34" s="11">
        <f t="shared" si="1"/>
        <v>299228.3384119671</v>
      </c>
      <c r="G34" s="11">
        <v>439955.3994679568</v>
      </c>
      <c r="H34" s="11">
        <f t="shared" si="2"/>
        <v>448842.49853720953</v>
      </c>
      <c r="I34" s="39">
        <v>33582.028260212006</v>
      </c>
      <c r="J34" s="11">
        <f t="shared" si="3"/>
        <v>34260.385231068285</v>
      </c>
      <c r="K34" s="11">
        <v>100746.09531395398</v>
      </c>
      <c r="L34" s="11">
        <f t="shared" si="4"/>
        <v>102781.16643929585</v>
      </c>
      <c r="M34" s="11">
        <v>167910.14731603974</v>
      </c>
      <c r="N34" s="11">
        <f t="shared" si="5"/>
        <v>171301.93229182376</v>
      </c>
      <c r="O34" s="11">
        <v>1309.517775469541</v>
      </c>
      <c r="P34" s="11">
        <f t="shared" si="6"/>
        <v>1335.9700345340257</v>
      </c>
      <c r="Q34" s="11">
        <v>2464.7383943261339</v>
      </c>
      <c r="R34" s="11">
        <f t="shared" si="7"/>
        <v>2514.5261098915216</v>
      </c>
    </row>
    <row r="35" spans="2:23" outlineLevel="1" x14ac:dyDescent="0.25">
      <c r="B35" s="36">
        <v>26</v>
      </c>
      <c r="C35" s="11">
        <v>152813.65350216776</v>
      </c>
      <c r="D35" s="37">
        <f t="shared" si="0"/>
        <v>155900.48930291153</v>
      </c>
      <c r="E35" s="11">
        <v>305627.28193989728</v>
      </c>
      <c r="F35" s="11">
        <f t="shared" si="1"/>
        <v>311800.95303508319</v>
      </c>
      <c r="G35" s="11">
        <v>458440.92588485254</v>
      </c>
      <c r="H35" s="11">
        <f t="shared" si="2"/>
        <v>467701.43258772657</v>
      </c>
      <c r="I35" s="39">
        <v>35122.50165665141</v>
      </c>
      <c r="J35" s="11">
        <f t="shared" si="3"/>
        <v>35831.976190115769</v>
      </c>
      <c r="K35" s="11">
        <v>105367.47403304036</v>
      </c>
      <c r="L35" s="11">
        <f t="shared" si="4"/>
        <v>107495.89700850777</v>
      </c>
      <c r="M35" s="11">
        <v>175612.43748748355</v>
      </c>
      <c r="N35" s="11">
        <f t="shared" si="5"/>
        <v>179159.80872473071</v>
      </c>
      <c r="O35" s="11">
        <v>1360.5385480488858</v>
      </c>
      <c r="P35" s="11">
        <f t="shared" si="6"/>
        <v>1388.0214267194733</v>
      </c>
      <c r="Q35" s="11">
        <v>2587.9683897123014</v>
      </c>
      <c r="R35" s="11">
        <f t="shared" si="7"/>
        <v>2640.2453511844897</v>
      </c>
    </row>
    <row r="36" spans="2:23" outlineLevel="1" x14ac:dyDescent="0.25">
      <c r="B36" s="36">
        <v>27</v>
      </c>
      <c r="C36" s="11">
        <v>158975.47640688263</v>
      </c>
      <c r="D36" s="37">
        <f t="shared" si="0"/>
        <v>162186.78103030167</v>
      </c>
      <c r="E36" s="11">
        <v>317950.95830052887</v>
      </c>
      <c r="F36" s="11">
        <f t="shared" si="1"/>
        <v>324373.56765819958</v>
      </c>
      <c r="G36" s="11">
        <v>476926.44076119817</v>
      </c>
      <c r="H36" s="11">
        <f t="shared" si="2"/>
        <v>486560.35486457439</v>
      </c>
      <c r="I36" s="39">
        <v>36662.943565806614</v>
      </c>
      <c r="J36" s="11">
        <f t="shared" si="3"/>
        <v>37403.53502583591</v>
      </c>
      <c r="K36" s="11">
        <v>109988.84121157652</v>
      </c>
      <c r="L36" s="11">
        <f t="shared" si="4"/>
        <v>112210.61580405037</v>
      </c>
      <c r="M36" s="11">
        <v>183314.75074002781</v>
      </c>
      <c r="N36" s="11">
        <f t="shared" si="5"/>
        <v>187017.70870497636</v>
      </c>
      <c r="O36" s="11">
        <v>1417.2141902423173</v>
      </c>
      <c r="P36" s="11">
        <f t="shared" si="6"/>
        <v>1445.8419168852122</v>
      </c>
      <c r="Q36" s="11">
        <v>2661.9202356042797</v>
      </c>
      <c r="R36" s="11">
        <f t="shared" si="7"/>
        <v>2715.6910243634861</v>
      </c>
    </row>
    <row r="37" spans="2:23" outlineLevel="1" x14ac:dyDescent="0.25">
      <c r="B37" s="36">
        <v>28</v>
      </c>
      <c r="C37" s="11">
        <v>165137.32239269794</v>
      </c>
      <c r="D37" s="37">
        <f t="shared" si="0"/>
        <v>168473.09630503043</v>
      </c>
      <c r="E37" s="11">
        <v>330274.63466116023</v>
      </c>
      <c r="F37" s="11">
        <f t="shared" si="1"/>
        <v>336946.18228131568</v>
      </c>
      <c r="G37" s="11">
        <v>495411.96717809391</v>
      </c>
      <c r="H37" s="11">
        <f t="shared" si="2"/>
        <v>505419.28891509143</v>
      </c>
      <c r="I37" s="39">
        <v>38203.406466484608</v>
      </c>
      <c r="J37" s="11">
        <f t="shared" si="3"/>
        <v>38975.115277107594</v>
      </c>
      <c r="K37" s="11">
        <v>114610.23147121313</v>
      </c>
      <c r="L37" s="11">
        <f t="shared" si="4"/>
        <v>116925.35814693164</v>
      </c>
      <c r="M37" s="11">
        <v>191017.0409114717</v>
      </c>
      <c r="N37" s="11">
        <f t="shared" si="5"/>
        <v>194875.58513788343</v>
      </c>
      <c r="O37" s="11">
        <v>1473.912913536215</v>
      </c>
      <c r="P37" s="11">
        <f t="shared" si="6"/>
        <v>1503.6859543896464</v>
      </c>
      <c r="Q37" s="11">
        <v>2735.8490003957945</v>
      </c>
      <c r="R37" s="11">
        <f t="shared" si="7"/>
        <v>2791.1131502037897</v>
      </c>
    </row>
    <row r="38" spans="2:23" outlineLevel="1" x14ac:dyDescent="0.25">
      <c r="B38" s="36">
        <v>29</v>
      </c>
      <c r="C38" s="11">
        <v>171299.15683796306</v>
      </c>
      <c r="D38" s="37">
        <f t="shared" si="0"/>
        <v>174759.3998060899</v>
      </c>
      <c r="E38" s="11">
        <v>342598.32489310415</v>
      </c>
      <c r="F38" s="11">
        <f t="shared" si="1"/>
        <v>349518.81105594483</v>
      </c>
      <c r="G38" s="11">
        <v>513897.48205443943</v>
      </c>
      <c r="H38" s="11">
        <f t="shared" si="2"/>
        <v>524278.21119193913</v>
      </c>
      <c r="I38" s="39">
        <v>39743.879862924005</v>
      </c>
      <c r="J38" s="11">
        <f t="shared" si="3"/>
        <v>40546.706236155071</v>
      </c>
      <c r="K38" s="11">
        <v>119231.62173084973</v>
      </c>
      <c r="L38" s="11">
        <f t="shared" si="4"/>
        <v>121640.10048981289</v>
      </c>
      <c r="M38" s="11">
        <v>198719.35416401591</v>
      </c>
      <c r="N38" s="11">
        <f t="shared" si="5"/>
        <v>202733.48511812903</v>
      </c>
      <c r="O38" s="11">
        <v>1530.6000962798798</v>
      </c>
      <c r="P38" s="11">
        <f t="shared" si="6"/>
        <v>1561.5182182247333</v>
      </c>
      <c r="Q38" s="11">
        <v>2809.7893057375418</v>
      </c>
      <c r="R38" s="11">
        <f t="shared" si="7"/>
        <v>2866.5470497134402</v>
      </c>
    </row>
    <row r="39" spans="2:23" outlineLevel="1" x14ac:dyDescent="0.25">
      <c r="B39" s="36">
        <v>30</v>
      </c>
      <c r="C39" s="11">
        <v>177461.0028237784</v>
      </c>
      <c r="D39" s="37">
        <f t="shared" si="0"/>
        <v>181045.71508081871</v>
      </c>
      <c r="E39" s="11">
        <v>354922.00125373568</v>
      </c>
      <c r="F39" s="11">
        <f t="shared" si="1"/>
        <v>362091.42567906115</v>
      </c>
      <c r="G39" s="11">
        <v>532382.9969307849</v>
      </c>
      <c r="H39" s="11">
        <f t="shared" si="2"/>
        <v>543137.13346878672</v>
      </c>
      <c r="I39" s="39">
        <v>41284.321772079202</v>
      </c>
      <c r="J39" s="11">
        <f t="shared" si="3"/>
        <v>42118.265071875205</v>
      </c>
      <c r="K39" s="11">
        <v>123852.97736883568</v>
      </c>
      <c r="L39" s="11">
        <f t="shared" si="4"/>
        <v>126354.80751168616</v>
      </c>
      <c r="M39" s="11">
        <v>206421.65587601002</v>
      </c>
      <c r="N39" s="11">
        <f t="shared" si="5"/>
        <v>210591.3733247054</v>
      </c>
      <c r="O39" s="11">
        <v>1587.2988195737776</v>
      </c>
      <c r="P39" s="11">
        <f t="shared" si="6"/>
        <v>1619.3622557291678</v>
      </c>
      <c r="Q39" s="11">
        <v>2883.7526921797539</v>
      </c>
      <c r="R39" s="11">
        <f t="shared" si="7"/>
        <v>2942.0044965617849</v>
      </c>
      <c r="W39" s="12"/>
    </row>
    <row r="40" spans="2:23" outlineLevel="1" x14ac:dyDescent="0.25">
      <c r="B40" s="36">
        <v>31</v>
      </c>
      <c r="C40" s="11">
        <v>183622.84880959371</v>
      </c>
      <c r="D40" s="37">
        <f t="shared" si="0"/>
        <v>187332.0303555475</v>
      </c>
      <c r="E40" s="11">
        <v>367245.6776143671</v>
      </c>
      <c r="F40" s="11">
        <f t="shared" si="1"/>
        <v>374664.04030217731</v>
      </c>
      <c r="G40" s="11">
        <v>550868.53488823096</v>
      </c>
      <c r="H40" s="11">
        <f t="shared" si="2"/>
        <v>561996.07929297327</v>
      </c>
      <c r="I40" s="39">
        <v>42824.784672757211</v>
      </c>
      <c r="J40" s="11">
        <f t="shared" si="3"/>
        <v>43689.845323146903</v>
      </c>
      <c r="K40" s="11">
        <v>128474.37916902252</v>
      </c>
      <c r="L40" s="11">
        <f t="shared" si="4"/>
        <v>131069.56162823677</v>
      </c>
      <c r="M40" s="11">
        <v>214123.94604745382</v>
      </c>
      <c r="N40" s="11">
        <f t="shared" si="5"/>
        <v>218449.24975761239</v>
      </c>
      <c r="O40" s="11">
        <v>1643.9860023174422</v>
      </c>
      <c r="P40" s="11">
        <f t="shared" si="6"/>
        <v>1677.1945195642545</v>
      </c>
      <c r="Q40" s="11">
        <v>2957.6814569712678</v>
      </c>
      <c r="R40" s="11">
        <f t="shared" si="7"/>
        <v>3017.4266224020876</v>
      </c>
    </row>
    <row r="41" spans="2:23" outlineLevel="1" x14ac:dyDescent="0.25">
      <c r="B41" s="36">
        <v>32</v>
      </c>
      <c r="C41" s="11">
        <v>189784.69479540901</v>
      </c>
      <c r="D41" s="37">
        <f t="shared" si="0"/>
        <v>193618.34563027628</v>
      </c>
      <c r="E41" s="11">
        <v>379569.35397499835</v>
      </c>
      <c r="F41" s="11">
        <f t="shared" si="1"/>
        <v>387236.65492529329</v>
      </c>
      <c r="G41" s="11">
        <v>569354.04976457648</v>
      </c>
      <c r="H41" s="11">
        <f t="shared" si="2"/>
        <v>580855.00156982092</v>
      </c>
      <c r="I41" s="39">
        <v>44365.247573435212</v>
      </c>
      <c r="J41" s="11">
        <f t="shared" si="3"/>
        <v>45261.425574418601</v>
      </c>
      <c r="K41" s="11">
        <v>133095.7578881089</v>
      </c>
      <c r="L41" s="11">
        <f t="shared" si="4"/>
        <v>135784.2921974487</v>
      </c>
      <c r="M41" s="11">
        <v>221826.25929999811</v>
      </c>
      <c r="N41" s="11">
        <f t="shared" si="5"/>
        <v>226307.14973785807</v>
      </c>
      <c r="O41" s="11">
        <v>1700.6616445108748</v>
      </c>
      <c r="P41" s="11">
        <f t="shared" si="6"/>
        <v>1735.0150097299945</v>
      </c>
      <c r="Q41" s="11">
        <v>3031.6333028632466</v>
      </c>
      <c r="R41" s="11">
        <f t="shared" si="7"/>
        <v>3092.872295581084</v>
      </c>
    </row>
    <row r="42" spans="2:23" outlineLevel="1" x14ac:dyDescent="0.25">
      <c r="B42" s="36">
        <v>33</v>
      </c>
      <c r="C42" s="11">
        <v>195946.51770012395</v>
      </c>
      <c r="D42" s="37">
        <f t="shared" si="0"/>
        <v>199904.63735766645</v>
      </c>
      <c r="E42" s="11">
        <v>391893.05807825504</v>
      </c>
      <c r="F42" s="11">
        <f t="shared" si="1"/>
        <v>399809.29785143578</v>
      </c>
      <c r="G42" s="11">
        <v>587839.57618147228</v>
      </c>
      <c r="H42" s="11">
        <f t="shared" si="2"/>
        <v>599713.93562033807</v>
      </c>
      <c r="I42" s="39">
        <v>45905.710474113206</v>
      </c>
      <c r="J42" s="11">
        <f t="shared" si="3"/>
        <v>46833.005825690292</v>
      </c>
      <c r="K42" s="11">
        <v>137717.12506664504</v>
      </c>
      <c r="L42" s="11">
        <f t="shared" si="4"/>
        <v>140499.01099299127</v>
      </c>
      <c r="M42" s="11">
        <v>229528.54947144192</v>
      </c>
      <c r="N42" s="11">
        <f t="shared" si="5"/>
        <v>234165.02617076505</v>
      </c>
      <c r="O42" s="11">
        <v>1757.3603678047718</v>
      </c>
      <c r="P42" s="11">
        <f t="shared" si="6"/>
        <v>1792.8590472344283</v>
      </c>
      <c r="Q42" s="11">
        <v>3105.562067654761</v>
      </c>
      <c r="R42" s="11">
        <f t="shared" si="7"/>
        <v>3168.2944214213871</v>
      </c>
    </row>
    <row r="43" spans="2:23" outlineLevel="1" x14ac:dyDescent="0.25">
      <c r="B43" s="36">
        <v>34</v>
      </c>
      <c r="C43" s="11">
        <v>202108.36368593926</v>
      </c>
      <c r="D43" s="37">
        <f t="shared" si="0"/>
        <v>206190.95263239523</v>
      </c>
      <c r="E43" s="11">
        <v>404216.73443888646</v>
      </c>
      <c r="F43" s="11">
        <f t="shared" si="1"/>
        <v>412381.91247455194</v>
      </c>
      <c r="G43" s="11">
        <v>606325.0910578178</v>
      </c>
      <c r="H43" s="11">
        <f t="shared" si="2"/>
        <v>618572.85789718572</v>
      </c>
      <c r="I43" s="39">
        <v>47446.162879029805</v>
      </c>
      <c r="J43" s="11">
        <f t="shared" si="3"/>
        <v>48404.575369186205</v>
      </c>
      <c r="K43" s="11">
        <v>142338.51532628163</v>
      </c>
      <c r="L43" s="11">
        <f t="shared" si="4"/>
        <v>145213.75333587252</v>
      </c>
      <c r="M43" s="11">
        <v>237230.86272398621</v>
      </c>
      <c r="N43" s="11">
        <f t="shared" si="5"/>
        <v>242022.92615101073</v>
      </c>
      <c r="O43" s="11">
        <v>1814.0360099982036</v>
      </c>
      <c r="P43" s="11">
        <f t="shared" si="6"/>
        <v>1850.6795374001672</v>
      </c>
      <c r="Q43" s="11">
        <v>3179.5023729965083</v>
      </c>
      <c r="R43" s="11">
        <f t="shared" si="7"/>
        <v>3243.7283209310376</v>
      </c>
    </row>
    <row r="44" spans="2:23" outlineLevel="1" x14ac:dyDescent="0.25">
      <c r="B44" s="36">
        <v>35</v>
      </c>
      <c r="C44" s="11">
        <v>208270.19813120438</v>
      </c>
      <c r="D44" s="37">
        <f t="shared" si="0"/>
        <v>212477.25613345471</v>
      </c>
      <c r="E44" s="11">
        <v>416540.41079951788</v>
      </c>
      <c r="F44" s="11">
        <f t="shared" si="1"/>
        <v>424954.52709766815</v>
      </c>
      <c r="G44" s="11">
        <v>624810.60593416344</v>
      </c>
      <c r="H44" s="11">
        <f t="shared" si="2"/>
        <v>637431.78017403348</v>
      </c>
      <c r="I44" s="39">
        <v>48986.636275469209</v>
      </c>
      <c r="J44" s="11">
        <f t="shared" si="3"/>
        <v>49976.166328233689</v>
      </c>
      <c r="K44" s="11">
        <v>146959.8825048178</v>
      </c>
      <c r="L44" s="11">
        <f t="shared" si="4"/>
        <v>149928.47213141512</v>
      </c>
      <c r="M44" s="11">
        <v>244933.16443598029</v>
      </c>
      <c r="N44" s="11">
        <f t="shared" si="5"/>
        <v>249880.81435758708</v>
      </c>
      <c r="O44" s="11">
        <v>1870.7462738423339</v>
      </c>
      <c r="P44" s="11">
        <f t="shared" si="6"/>
        <v>1908.535348573949</v>
      </c>
      <c r="Q44" s="11">
        <v>3253.4426783382555</v>
      </c>
      <c r="R44" s="11">
        <f t="shared" si="7"/>
        <v>3319.1622204406881</v>
      </c>
    </row>
    <row r="45" spans="2:23" outlineLevel="1" x14ac:dyDescent="0.25">
      <c r="B45" s="36">
        <v>36</v>
      </c>
      <c r="C45" s="11">
        <v>214432.04411701972</v>
      </c>
      <c r="D45" s="37">
        <f t="shared" si="0"/>
        <v>218763.57140818352</v>
      </c>
      <c r="E45" s="11">
        <v>428864.10103146179</v>
      </c>
      <c r="F45" s="11">
        <f t="shared" si="1"/>
        <v>437527.1558722973</v>
      </c>
      <c r="G45" s="11">
        <v>643296.13235105923</v>
      </c>
      <c r="H45" s="11">
        <f t="shared" si="2"/>
        <v>656290.71422455064</v>
      </c>
      <c r="I45" s="39">
        <v>50527.099176147211</v>
      </c>
      <c r="J45" s="11">
        <f t="shared" si="3"/>
        <v>51547.746579505387</v>
      </c>
      <c r="K45" s="11">
        <v>151581.26122390421</v>
      </c>
      <c r="L45" s="11">
        <f t="shared" si="4"/>
        <v>154643.20270062707</v>
      </c>
      <c r="M45" s="11">
        <v>252635.44306687385</v>
      </c>
      <c r="N45" s="11">
        <f t="shared" si="5"/>
        <v>257738.6790168247</v>
      </c>
      <c r="O45" s="11">
        <v>1927.433456585999</v>
      </c>
      <c r="P45" s="11">
        <f t="shared" si="6"/>
        <v>1966.3676124090362</v>
      </c>
      <c r="Q45" s="11">
        <v>3327.3945242302339</v>
      </c>
      <c r="R45" s="11">
        <f t="shared" si="7"/>
        <v>3394.6078936196845</v>
      </c>
    </row>
    <row r="46" spans="2:23" outlineLevel="1" x14ac:dyDescent="0.25">
      <c r="B46" s="36">
        <v>37</v>
      </c>
      <c r="C46" s="11">
        <v>220593.87856228481</v>
      </c>
      <c r="D46" s="37">
        <f t="shared" si="0"/>
        <v>225049.87490924296</v>
      </c>
      <c r="E46" s="11">
        <v>441187.78020566999</v>
      </c>
      <c r="F46" s="11">
        <f t="shared" si="1"/>
        <v>450099.77336582454</v>
      </c>
      <c r="G46" s="11">
        <v>661781.64722740464</v>
      </c>
      <c r="H46" s="11">
        <f t="shared" si="2"/>
        <v>675149.63650139817</v>
      </c>
      <c r="I46" s="39">
        <v>52067.562076825212</v>
      </c>
      <c r="J46" s="11">
        <f t="shared" si="3"/>
        <v>53119.326830777078</v>
      </c>
      <c r="K46" s="11">
        <v>156202.66302409107</v>
      </c>
      <c r="L46" s="11">
        <f t="shared" si="4"/>
        <v>159357.95681717771</v>
      </c>
      <c r="M46" s="11">
        <v>260337.7563194182</v>
      </c>
      <c r="N46" s="11">
        <f t="shared" si="5"/>
        <v>265596.57899707044</v>
      </c>
      <c r="O46" s="11">
        <v>1984.1090987794305</v>
      </c>
      <c r="P46" s="11">
        <f t="shared" si="6"/>
        <v>2024.188102574775</v>
      </c>
      <c r="Q46" s="11">
        <v>3401.3463701222136</v>
      </c>
      <c r="R46" s="11">
        <f t="shared" si="7"/>
        <v>3470.0535667986824</v>
      </c>
    </row>
    <row r="47" spans="2:23" outlineLevel="1" x14ac:dyDescent="0.25">
      <c r="B47" s="36">
        <v>38</v>
      </c>
      <c r="C47" s="11">
        <v>226755.73608865039</v>
      </c>
      <c r="D47" s="37">
        <f t="shared" si="0"/>
        <v>231336.20195764111</v>
      </c>
      <c r="E47" s="11">
        <v>453511.45375272469</v>
      </c>
      <c r="F47" s="11">
        <f t="shared" si="1"/>
        <v>462672.38511852972</v>
      </c>
      <c r="G47" s="11">
        <v>680267.18518485071</v>
      </c>
      <c r="H47" s="11">
        <f t="shared" si="2"/>
        <v>694008.58232558472</v>
      </c>
      <c r="I47" s="39">
        <v>53608.003985980402</v>
      </c>
      <c r="J47" s="11">
        <f t="shared" si="3"/>
        <v>54690.885666497205</v>
      </c>
      <c r="K47" s="11">
        <v>160824.03020262724</v>
      </c>
      <c r="L47" s="11">
        <f t="shared" si="4"/>
        <v>164072.67561272031</v>
      </c>
      <c r="M47" s="11">
        <v>268040.04649086192</v>
      </c>
      <c r="N47" s="11">
        <f t="shared" si="5"/>
        <v>273454.45542997733</v>
      </c>
      <c r="O47" s="11">
        <v>2040.8078220733285</v>
      </c>
      <c r="P47" s="11">
        <f t="shared" si="6"/>
        <v>2082.0321400792095</v>
      </c>
      <c r="Q47" s="11">
        <v>3475.2751349137275</v>
      </c>
      <c r="R47" s="11">
        <f t="shared" si="7"/>
        <v>3545.4756926389846</v>
      </c>
    </row>
    <row r="48" spans="2:23" outlineLevel="1" x14ac:dyDescent="0.25">
      <c r="B48" s="36">
        <v>39</v>
      </c>
      <c r="C48" s="11">
        <v>232917.57053391548</v>
      </c>
      <c r="D48" s="37">
        <f t="shared" si="0"/>
        <v>237622.50545870059</v>
      </c>
      <c r="E48" s="11">
        <v>465835.13011335611</v>
      </c>
      <c r="F48" s="11">
        <f t="shared" si="1"/>
        <v>475244.99974164588</v>
      </c>
      <c r="G48" s="11">
        <v>698752.70006119634</v>
      </c>
      <c r="H48" s="11">
        <f t="shared" si="2"/>
        <v>712867.50460243248</v>
      </c>
      <c r="I48" s="39">
        <v>55148.466886658411</v>
      </c>
      <c r="J48" s="11">
        <f t="shared" si="3"/>
        <v>56262.46591776891</v>
      </c>
      <c r="K48" s="11">
        <v>165445.42046226381</v>
      </c>
      <c r="L48" s="11">
        <f t="shared" si="4"/>
        <v>168787.41795560153</v>
      </c>
      <c r="M48" s="11">
        <v>275742.35974340624</v>
      </c>
      <c r="N48" s="11">
        <f t="shared" si="5"/>
        <v>281312.35541022307</v>
      </c>
      <c r="O48" s="11">
        <v>2097.4834642667606</v>
      </c>
      <c r="P48" s="11">
        <f t="shared" si="6"/>
        <v>2139.8526302449491</v>
      </c>
      <c r="Q48" s="11">
        <v>3549.2154402554743</v>
      </c>
      <c r="R48" s="11">
        <f t="shared" si="7"/>
        <v>3620.9095921486351</v>
      </c>
    </row>
    <row r="49" spans="2:18" outlineLevel="1" x14ac:dyDescent="0.25">
      <c r="B49" s="36">
        <v>40</v>
      </c>
      <c r="C49" s="11">
        <v>239079.40497918054</v>
      </c>
      <c r="D49" s="37">
        <f t="shared" si="0"/>
        <v>243908.80895976</v>
      </c>
      <c r="E49" s="11">
        <v>478158.82034530008</v>
      </c>
      <c r="F49" s="11">
        <f t="shared" si="1"/>
        <v>487817.62851627514</v>
      </c>
      <c r="G49" s="11">
        <v>717238.21493754163</v>
      </c>
      <c r="H49" s="11">
        <f t="shared" si="2"/>
        <v>731726.42687928001</v>
      </c>
      <c r="I49" s="39">
        <v>56688.940283097807</v>
      </c>
      <c r="J49" s="11">
        <f t="shared" si="3"/>
        <v>57834.056876816379</v>
      </c>
      <c r="K49" s="11">
        <v>170066.79918135019</v>
      </c>
      <c r="L49" s="11">
        <f t="shared" si="4"/>
        <v>173502.14852481347</v>
      </c>
      <c r="M49" s="11">
        <v>283444.64991485007</v>
      </c>
      <c r="N49" s="11">
        <f t="shared" si="5"/>
        <v>289170.23184313002</v>
      </c>
      <c r="O49" s="11">
        <v>2154.170647010425</v>
      </c>
      <c r="P49" s="11">
        <f>O49*$D$6</f>
        <v>2197.6848940800355</v>
      </c>
      <c r="Q49" s="11">
        <v>3623.1557455972211</v>
      </c>
      <c r="R49" s="11">
        <f t="shared" si="7"/>
        <v>3696.3434916582851</v>
      </c>
    </row>
    <row r="50" spans="2:18" outlineLevel="1" x14ac:dyDescent="0.25">
      <c r="B50" s="36">
        <v>41</v>
      </c>
      <c r="C50" s="11">
        <v>245241.2394244457</v>
      </c>
      <c r="D50" s="37">
        <f t="shared" si="0"/>
        <v>250195.11246081951</v>
      </c>
      <c r="E50" s="11">
        <v>490482.49670593161</v>
      </c>
      <c r="F50" s="11">
        <f t="shared" si="1"/>
        <v>500390.24313939142</v>
      </c>
      <c r="G50" s="11">
        <v>735723.74135443754</v>
      </c>
      <c r="H50" s="11">
        <f t="shared" si="2"/>
        <v>750585.36092979717</v>
      </c>
      <c r="I50" s="39">
        <v>58229.382192253004</v>
      </c>
      <c r="J50" s="11">
        <f t="shared" si="3"/>
        <v>59405.615712536513</v>
      </c>
      <c r="K50" s="11">
        <v>174688.16635988638</v>
      </c>
      <c r="L50" s="11">
        <f t="shared" si="4"/>
        <v>178216.86732035608</v>
      </c>
      <c r="M50" s="11">
        <v>291146.95162684406</v>
      </c>
      <c r="N50" s="11">
        <f t="shared" si="5"/>
        <v>297028.12004970631</v>
      </c>
      <c r="O50" s="11">
        <v>2210.8809108545552</v>
      </c>
      <c r="P50" s="11">
        <f t="shared" si="6"/>
        <v>2255.5407052538171</v>
      </c>
      <c r="Q50" s="11">
        <v>3697.1075914892008</v>
      </c>
      <c r="R50" s="11">
        <f t="shared" si="7"/>
        <v>3771.7891648372824</v>
      </c>
    </row>
    <row r="51" spans="2:18" outlineLevel="1" x14ac:dyDescent="0.25">
      <c r="B51" s="36">
        <v>42</v>
      </c>
      <c r="C51" s="11">
        <v>251403.08541026106</v>
      </c>
      <c r="D51" s="37">
        <f t="shared" si="0"/>
        <v>256481.42773554832</v>
      </c>
      <c r="E51" s="11">
        <v>502806.17306656303</v>
      </c>
      <c r="F51" s="11">
        <f t="shared" si="1"/>
        <v>512962.85776250763</v>
      </c>
      <c r="G51" s="11">
        <v>754209.25623078318</v>
      </c>
      <c r="H51" s="11">
        <f t="shared" si="2"/>
        <v>769444.28320664505</v>
      </c>
      <c r="I51" s="39">
        <v>59769.845092931013</v>
      </c>
      <c r="J51" s="11">
        <f t="shared" si="3"/>
        <v>60977.195963808219</v>
      </c>
      <c r="K51" s="11">
        <v>179309.55661952301</v>
      </c>
      <c r="L51" s="11">
        <f t="shared" si="4"/>
        <v>182931.60966323738</v>
      </c>
      <c r="M51" s="11">
        <v>298849.26487938833</v>
      </c>
      <c r="N51" s="11">
        <f t="shared" si="5"/>
        <v>304886.02002995199</v>
      </c>
      <c r="O51" s="11">
        <v>2267.5565530479876</v>
      </c>
      <c r="P51" s="11">
        <f t="shared" si="6"/>
        <v>2313.3611954195567</v>
      </c>
      <c r="Q51" s="11">
        <v>3771.0594373811805</v>
      </c>
      <c r="R51" s="11">
        <f t="shared" si="7"/>
        <v>3847.2348380162803</v>
      </c>
    </row>
    <row r="52" spans="2:18" outlineLevel="1" x14ac:dyDescent="0.25">
      <c r="B52" s="36">
        <v>43</v>
      </c>
      <c r="C52" s="11">
        <v>257564.91985552615</v>
      </c>
      <c r="D52" s="37">
        <f t="shared" si="0"/>
        <v>262767.73123660777</v>
      </c>
      <c r="E52" s="11">
        <v>515129.84942719439</v>
      </c>
      <c r="F52" s="11">
        <f t="shared" si="1"/>
        <v>525535.47238562373</v>
      </c>
      <c r="G52" s="11">
        <v>772694.78264767898</v>
      </c>
      <c r="H52" s="11">
        <f t="shared" si="2"/>
        <v>788303.21725716209</v>
      </c>
      <c r="I52" s="39">
        <v>61310.318489370409</v>
      </c>
      <c r="J52" s="11">
        <f t="shared" si="3"/>
        <v>62548.786922855688</v>
      </c>
      <c r="K52" s="11">
        <v>183930.9468791596</v>
      </c>
      <c r="L52" s="11">
        <f t="shared" si="4"/>
        <v>187646.35200611863</v>
      </c>
      <c r="M52" s="11">
        <v>306551.55505083216</v>
      </c>
      <c r="N52" s="11">
        <f t="shared" si="5"/>
        <v>312743.89646285895</v>
      </c>
      <c r="O52" s="11">
        <v>2324.2437357916519</v>
      </c>
      <c r="P52" s="11">
        <f t="shared" si="6"/>
        <v>2371.1934592546431</v>
      </c>
      <c r="Q52" s="11">
        <v>3844.9882021726939</v>
      </c>
      <c r="R52" s="11">
        <f t="shared" si="7"/>
        <v>3922.6569638565825</v>
      </c>
    </row>
    <row r="53" spans="2:18" outlineLevel="1" x14ac:dyDescent="0.25">
      <c r="B53" s="36">
        <v>44</v>
      </c>
      <c r="C53" s="11">
        <v>263726.7658413414</v>
      </c>
      <c r="D53" s="37">
        <f t="shared" si="0"/>
        <v>269054.04651133652</v>
      </c>
      <c r="E53" s="11">
        <v>527453.5396591383</v>
      </c>
      <c r="F53" s="11">
        <f t="shared" si="1"/>
        <v>538108.10116025293</v>
      </c>
      <c r="G53" s="11">
        <v>791180.2975240245</v>
      </c>
      <c r="H53" s="11">
        <f t="shared" si="2"/>
        <v>807162.13953400974</v>
      </c>
      <c r="I53" s="39">
        <v>62850.781390048411</v>
      </c>
      <c r="J53" s="11">
        <f t="shared" si="3"/>
        <v>64120.367174127387</v>
      </c>
      <c r="K53" s="11">
        <v>188552.30251714552</v>
      </c>
      <c r="L53" s="11">
        <f t="shared" si="4"/>
        <v>192361.05902799187</v>
      </c>
      <c r="M53" s="11">
        <v>314253.86830337648</v>
      </c>
      <c r="N53" s="11">
        <f t="shared" si="5"/>
        <v>320601.79644310469</v>
      </c>
      <c r="O53" s="11">
        <v>2380.9309185353168</v>
      </c>
      <c r="P53" s="11">
        <f t="shared" si="6"/>
        <v>2429.02572308973</v>
      </c>
      <c r="Q53" s="11">
        <v>3918.9631291651394</v>
      </c>
      <c r="R53" s="11">
        <f t="shared" si="7"/>
        <v>3998.1261843742755</v>
      </c>
    </row>
    <row r="54" spans="2:18" outlineLevel="1" x14ac:dyDescent="0.25">
      <c r="B54" s="36">
        <v>45</v>
      </c>
      <c r="C54" s="11">
        <v>269888.62336770701</v>
      </c>
      <c r="D54" s="37">
        <f t="shared" si="0"/>
        <v>275340.37355973467</v>
      </c>
      <c r="E54" s="11">
        <v>539777.21601976978</v>
      </c>
      <c r="F54" s="11">
        <f t="shared" si="1"/>
        <v>550680.71578336915</v>
      </c>
      <c r="G54" s="11">
        <v>809665.82394092006</v>
      </c>
      <c r="H54" s="11">
        <f t="shared" si="2"/>
        <v>826021.07358452666</v>
      </c>
      <c r="I54" s="39">
        <v>64391.23379496501</v>
      </c>
      <c r="J54" s="11">
        <f t="shared" si="3"/>
        <v>65691.936717623306</v>
      </c>
      <c r="K54" s="11">
        <v>193173.70431733236</v>
      </c>
      <c r="L54" s="11">
        <f t="shared" si="4"/>
        <v>197075.81314454248</v>
      </c>
      <c r="M54" s="11">
        <v>321956.15847482032</v>
      </c>
      <c r="N54" s="11">
        <f t="shared" si="5"/>
        <v>328459.6728760117</v>
      </c>
      <c r="O54" s="11">
        <v>2437.6181012789816</v>
      </c>
      <c r="P54" s="11">
        <f t="shared" si="6"/>
        <v>2486.8579869248169</v>
      </c>
      <c r="Q54" s="11">
        <v>3992.8688128561885</v>
      </c>
      <c r="R54" s="11">
        <f t="shared" si="7"/>
        <v>4073.5247628758834</v>
      </c>
    </row>
    <row r="55" spans="2:18" outlineLevel="1" x14ac:dyDescent="0.25">
      <c r="B55" s="36">
        <v>46</v>
      </c>
      <c r="C55" s="11">
        <v>276050.45781297208</v>
      </c>
      <c r="D55" s="37">
        <f t="shared" si="0"/>
        <v>281626.67706079409</v>
      </c>
      <c r="E55" s="11">
        <v>552100.89238040126</v>
      </c>
      <c r="F55" s="11">
        <f t="shared" si="1"/>
        <v>563253.33040648536</v>
      </c>
      <c r="G55" s="11">
        <v>828151.35035781597</v>
      </c>
      <c r="H55" s="11">
        <f t="shared" si="2"/>
        <v>844880.00763504382</v>
      </c>
      <c r="I55" s="39">
        <v>65931.696695643011</v>
      </c>
      <c r="J55" s="11">
        <f t="shared" si="3"/>
        <v>67263.516968894997</v>
      </c>
      <c r="K55" s="11">
        <v>197795.08303641874</v>
      </c>
      <c r="L55" s="11">
        <f t="shared" si="4"/>
        <v>201790.54371375439</v>
      </c>
      <c r="M55" s="11">
        <v>329658.47172736464</v>
      </c>
      <c r="N55" s="11">
        <f t="shared" si="5"/>
        <v>336317.57285625738</v>
      </c>
      <c r="O55" s="11">
        <v>2494.3168245728789</v>
      </c>
      <c r="P55" s="11">
        <f t="shared" si="6"/>
        <v>2544.7020244292512</v>
      </c>
      <c r="Q55" s="11">
        <v>4066.8321992984006</v>
      </c>
      <c r="R55" s="11">
        <f t="shared" si="7"/>
        <v>4148.9822097242286</v>
      </c>
    </row>
    <row r="56" spans="2:18" outlineLevel="1" x14ac:dyDescent="0.25">
      <c r="B56" s="36">
        <v>47</v>
      </c>
      <c r="C56" s="11">
        <v>282212.30379878759</v>
      </c>
      <c r="D56" s="37">
        <f t="shared" si="0"/>
        <v>287912.99233552307</v>
      </c>
      <c r="E56" s="11">
        <v>564424.56874103262</v>
      </c>
      <c r="F56" s="11">
        <f t="shared" si="1"/>
        <v>575825.94502960145</v>
      </c>
      <c r="G56" s="11">
        <v>846636.86523416149</v>
      </c>
      <c r="H56" s="11">
        <f t="shared" si="2"/>
        <v>863738.92991189158</v>
      </c>
      <c r="I56" s="39">
        <v>67472.149100559604</v>
      </c>
      <c r="J56" s="11">
        <f t="shared" si="3"/>
        <v>68835.086512390902</v>
      </c>
      <c r="K56" s="11">
        <v>202416.45021495485</v>
      </c>
      <c r="L56" s="11">
        <f t="shared" si="4"/>
        <v>206505.26250929694</v>
      </c>
      <c r="M56" s="11">
        <v>337360.76189880836</v>
      </c>
      <c r="N56" s="11">
        <f t="shared" si="5"/>
        <v>344175.44928916427</v>
      </c>
      <c r="O56" s="11">
        <v>2551.0040073165437</v>
      </c>
      <c r="P56" s="11">
        <f t="shared" si="6"/>
        <v>2602.5342882643381</v>
      </c>
      <c r="Q56" s="11">
        <v>4140.7725046401474</v>
      </c>
      <c r="R56" s="11">
        <f t="shared" si="7"/>
        <v>4224.4161092338782</v>
      </c>
    </row>
    <row r="57" spans="2:18" outlineLevel="1" x14ac:dyDescent="0.25">
      <c r="B57" s="36">
        <v>48</v>
      </c>
      <c r="C57" s="11">
        <v>288374.12670350232</v>
      </c>
      <c r="D57" s="37">
        <f t="shared" si="0"/>
        <v>294199.28406291304</v>
      </c>
      <c r="E57" s="11">
        <v>576748.25897297659</v>
      </c>
      <c r="F57" s="11">
        <f t="shared" si="1"/>
        <v>588398.57380423066</v>
      </c>
      <c r="G57" s="11">
        <v>865122.39165105729</v>
      </c>
      <c r="H57" s="11">
        <f t="shared" si="2"/>
        <v>882597.86396240862</v>
      </c>
      <c r="I57" s="39">
        <v>69012.60150547621</v>
      </c>
      <c r="J57" s="11">
        <f t="shared" si="3"/>
        <v>70406.656055886822</v>
      </c>
      <c r="K57" s="11">
        <v>207037.84047459153</v>
      </c>
      <c r="L57" s="11">
        <f t="shared" si="4"/>
        <v>211220.00485217827</v>
      </c>
      <c r="M57" s="11">
        <v>345063.05207025219</v>
      </c>
      <c r="N57" s="11">
        <f t="shared" si="5"/>
        <v>352033.32572207128</v>
      </c>
      <c r="O57" s="11">
        <v>2607.7258117109072</v>
      </c>
      <c r="P57" s="11">
        <f t="shared" si="6"/>
        <v>2660.4018731074675</v>
      </c>
      <c r="Q57" s="11">
        <v>4214.7012694316609</v>
      </c>
      <c r="R57" s="11">
        <f t="shared" si="7"/>
        <v>4299.8382350741804</v>
      </c>
    </row>
    <row r="58" spans="2:18" x14ac:dyDescent="0.25">
      <c r="B58" s="50" t="s">
        <v>15</v>
      </c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</row>
    <row r="59" spans="2:18" x14ac:dyDescent="0.25"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</row>
    <row r="60" spans="2:18" ht="15" x14ac:dyDescent="0.25">
      <c r="B60" s="52" t="s">
        <v>16</v>
      </c>
      <c r="C60" s="53" t="s">
        <v>17</v>
      </c>
      <c r="D60" s="53"/>
      <c r="E60" s="53"/>
      <c r="F60" s="53"/>
      <c r="G60" s="13">
        <v>29.552291175619931</v>
      </c>
      <c r="H60" s="13">
        <f>G60*$D$6</f>
        <v>30.149247457367455</v>
      </c>
      <c r="I60" s="54" t="s">
        <v>18</v>
      </c>
      <c r="J60" s="54"/>
      <c r="K60" s="54"/>
      <c r="L60" s="54"/>
      <c r="M60" s="55" t="s">
        <v>19</v>
      </c>
      <c r="N60" s="55"/>
      <c r="O60" s="55"/>
      <c r="P60" s="55"/>
      <c r="Q60" s="13">
        <v>4929.4730922991848</v>
      </c>
      <c r="R60" s="13">
        <f>Q60*$D$6</f>
        <v>5029.0484487636286</v>
      </c>
    </row>
    <row r="61" spans="2:18" ht="15" x14ac:dyDescent="0.25">
      <c r="B61" s="52"/>
      <c r="C61" s="53" t="s">
        <v>20</v>
      </c>
      <c r="D61" s="53"/>
      <c r="E61" s="53"/>
      <c r="F61" s="53"/>
      <c r="G61" s="13">
        <v>53.001029911663849</v>
      </c>
      <c r="H61" s="13">
        <f>G61*$D$6</f>
        <v>54.071650715879457</v>
      </c>
      <c r="I61" s="54"/>
      <c r="J61" s="54"/>
      <c r="K61" s="54"/>
      <c r="L61" s="54"/>
      <c r="M61" s="55" t="s">
        <v>9</v>
      </c>
      <c r="N61" s="55"/>
      <c r="O61" s="55"/>
      <c r="P61" s="55"/>
      <c r="Q61" s="13">
        <v>9858.9350872302966</v>
      </c>
      <c r="R61" s="13">
        <f>Q61*$D$6</f>
        <v>10058.085575992349</v>
      </c>
    </row>
    <row r="62" spans="2:18" ht="15" customHeight="1" x14ac:dyDescent="0.25">
      <c r="B62" s="52"/>
      <c r="C62" s="56" t="s">
        <v>21</v>
      </c>
      <c r="D62" s="56"/>
      <c r="E62" s="56"/>
      <c r="F62" s="56"/>
      <c r="G62" s="13">
        <v>10.531402300286638</v>
      </c>
      <c r="H62" s="13">
        <f>G62*$D$6</f>
        <v>10.744136626752429</v>
      </c>
      <c r="I62" s="54"/>
      <c r="J62" s="54"/>
      <c r="K62" s="54"/>
      <c r="L62" s="54"/>
      <c r="M62" s="55" t="s">
        <v>22</v>
      </c>
      <c r="N62" s="55"/>
      <c r="O62" s="55"/>
      <c r="P62" s="55"/>
      <c r="Q62" s="13">
        <v>14788.408179529481</v>
      </c>
      <c r="R62" s="13">
        <f>Q62*$D$6</f>
        <v>15087.134024755976</v>
      </c>
    </row>
    <row r="63" spans="2:18" ht="15" x14ac:dyDescent="0.25">
      <c r="B63" s="52"/>
      <c r="C63" s="57" t="s">
        <v>23</v>
      </c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</row>
    <row r="64" spans="2:18" ht="27" customHeight="1" x14ac:dyDescent="0.25">
      <c r="B64" s="52" t="s">
        <v>24</v>
      </c>
      <c r="C64" s="56" t="s">
        <v>25</v>
      </c>
      <c r="D64" s="56"/>
      <c r="E64" s="56"/>
      <c r="F64" s="56"/>
      <c r="G64" s="13">
        <v>1232.3849191269039</v>
      </c>
      <c r="H64" s="13">
        <f t="shared" ref="G64:H70" si="8">G64*$D$6</f>
        <v>1257.2790944932674</v>
      </c>
      <c r="I64" s="54" t="s">
        <v>26</v>
      </c>
      <c r="J64" s="54"/>
      <c r="K64" s="54"/>
      <c r="L64" s="54"/>
      <c r="M64" s="59" t="s">
        <v>27</v>
      </c>
      <c r="N64" s="59"/>
      <c r="O64" s="59"/>
      <c r="P64" s="59"/>
      <c r="Q64" s="13">
        <v>1232.373821758832</v>
      </c>
      <c r="R64" s="13">
        <f>Q64*$D$6</f>
        <v>1257.2677729583604</v>
      </c>
    </row>
    <row r="65" spans="1:20" ht="24" customHeight="1" x14ac:dyDescent="0.25">
      <c r="B65" s="52"/>
      <c r="C65" s="60" t="s">
        <v>28</v>
      </c>
      <c r="D65" s="60"/>
      <c r="E65" s="60"/>
      <c r="F65" s="60"/>
      <c r="G65" s="13">
        <v>3204.1430834159764</v>
      </c>
      <c r="H65" s="13">
        <f t="shared" si="8"/>
        <v>3268.8667737009791</v>
      </c>
      <c r="I65" s="54"/>
      <c r="J65" s="54"/>
      <c r="K65" s="54"/>
      <c r="L65" s="54"/>
      <c r="M65" s="59" t="s">
        <v>29</v>
      </c>
      <c r="N65" s="59"/>
      <c r="O65" s="59"/>
      <c r="P65" s="59"/>
      <c r="Q65" s="13">
        <v>3697.1103679084245</v>
      </c>
      <c r="R65" s="13">
        <f>Q65*$D$6</f>
        <v>3771.7919973401745</v>
      </c>
    </row>
    <row r="66" spans="1:20" ht="33.75" customHeight="1" x14ac:dyDescent="0.25">
      <c r="B66" s="52"/>
      <c r="C66" s="56" t="s">
        <v>30</v>
      </c>
      <c r="D66" s="56"/>
      <c r="E66" s="56"/>
      <c r="F66" s="56"/>
      <c r="G66" s="13">
        <v>4190.0110681924407</v>
      </c>
      <c r="H66" s="13">
        <f>G66*$D$6</f>
        <v>4274.6492917699279</v>
      </c>
      <c r="I66" s="54"/>
      <c r="J66" s="54"/>
      <c r="K66" s="54"/>
      <c r="L66" s="54"/>
      <c r="M66" s="59" t="s">
        <v>31</v>
      </c>
      <c r="N66" s="59"/>
      <c r="O66" s="59"/>
      <c r="P66" s="59"/>
      <c r="Q66" s="13">
        <v>6161.8469140580173</v>
      </c>
      <c r="R66" s="13">
        <f>Q66*$D$6</f>
        <v>6286.3162217219897</v>
      </c>
    </row>
    <row r="67" spans="1:20" ht="21" customHeight="1" x14ac:dyDescent="0.25">
      <c r="B67" s="52"/>
      <c r="C67" s="60" t="s">
        <v>32</v>
      </c>
      <c r="D67" s="60"/>
      <c r="E67" s="60"/>
      <c r="F67" s="60"/>
      <c r="G67" s="13">
        <v>5175.9456371773367</v>
      </c>
      <c r="H67" s="13">
        <f t="shared" si="8"/>
        <v>5280.4997390483186</v>
      </c>
      <c r="I67" s="61" t="s">
        <v>49</v>
      </c>
      <c r="J67" s="61"/>
      <c r="K67" s="61"/>
      <c r="L67" s="61"/>
      <c r="M67" s="61"/>
      <c r="N67" s="61"/>
      <c r="O67" s="61"/>
      <c r="P67" s="61"/>
      <c r="Q67" s="61"/>
      <c r="R67" s="61"/>
      <c r="S67" s="31"/>
      <c r="T67" s="31"/>
    </row>
    <row r="68" spans="1:20" ht="27" customHeight="1" x14ac:dyDescent="0.25">
      <c r="B68" s="52"/>
      <c r="C68" s="56" t="s">
        <v>33</v>
      </c>
      <c r="D68" s="56"/>
      <c r="E68" s="56"/>
      <c r="F68" s="56"/>
      <c r="G68" s="13">
        <v>6161.8247193218722</v>
      </c>
      <c r="H68" s="13">
        <f t="shared" si="8"/>
        <v>6286.2935786521739</v>
      </c>
      <c r="I68" s="61"/>
      <c r="J68" s="61"/>
      <c r="K68" s="61"/>
      <c r="L68" s="61"/>
      <c r="M68" s="61"/>
      <c r="N68" s="61"/>
      <c r="O68" s="61"/>
      <c r="P68" s="61"/>
      <c r="Q68" s="61"/>
      <c r="R68" s="61"/>
    </row>
    <row r="69" spans="1:20" ht="15" customHeight="1" x14ac:dyDescent="0.25">
      <c r="B69" s="52"/>
      <c r="C69" s="56" t="s">
        <v>34</v>
      </c>
      <c r="D69" s="56"/>
      <c r="E69" s="56"/>
      <c r="F69" s="56"/>
      <c r="G69" s="13">
        <v>14.049267979096824</v>
      </c>
      <c r="H69" s="13">
        <f t="shared" si="8"/>
        <v>14.333063192274579</v>
      </c>
      <c r="I69" s="61"/>
      <c r="J69" s="61"/>
      <c r="K69" s="61"/>
      <c r="L69" s="61"/>
      <c r="M69" s="61"/>
      <c r="N69" s="61"/>
      <c r="O69" s="61"/>
      <c r="P69" s="61"/>
      <c r="Q69" s="61"/>
      <c r="R69" s="61"/>
    </row>
    <row r="70" spans="1:20" ht="27.75" customHeight="1" x14ac:dyDescent="0.25">
      <c r="B70" s="52"/>
      <c r="C70" s="56" t="s">
        <v>35</v>
      </c>
      <c r="D70" s="56"/>
      <c r="E70" s="56"/>
      <c r="F70" s="56"/>
      <c r="G70" s="13">
        <v>28.109633326265602</v>
      </c>
      <c r="H70" s="13">
        <f t="shared" si="8"/>
        <v>28.677447919456167</v>
      </c>
      <c r="I70" s="58" t="s">
        <v>50</v>
      </c>
      <c r="J70" s="58"/>
      <c r="K70" s="58"/>
      <c r="L70" s="58"/>
      <c r="M70" s="49" t="s">
        <v>51</v>
      </c>
      <c r="N70" s="49"/>
      <c r="O70" s="58" t="s">
        <v>53</v>
      </c>
      <c r="P70" s="58"/>
      <c r="Q70" s="58"/>
      <c r="R70" s="58"/>
    </row>
    <row r="71" spans="1:20" ht="42.75" customHeight="1" x14ac:dyDescent="0.25">
      <c r="B71" s="14" t="s">
        <v>36</v>
      </c>
      <c r="C71" s="57" t="s">
        <v>37</v>
      </c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</row>
    <row r="72" spans="1:20" ht="15" x14ac:dyDescent="0.25">
      <c r="B72" s="66" t="s">
        <v>38</v>
      </c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15">
        <v>369.80869362987562</v>
      </c>
      <c r="R72" s="15">
        <f>Q72*$D$6</f>
        <v>377.27882924119911</v>
      </c>
      <c r="S72" s="16"/>
    </row>
    <row r="73" spans="1:20" ht="15" x14ac:dyDescent="0.25">
      <c r="B73" s="68" t="s">
        <v>39</v>
      </c>
      <c r="C73" s="69"/>
      <c r="D73" s="69"/>
      <c r="E73" s="69"/>
      <c r="F73" s="69"/>
      <c r="G73" s="69"/>
      <c r="H73" s="69"/>
      <c r="I73" s="70"/>
      <c r="J73" s="70"/>
      <c r="K73" s="70"/>
      <c r="L73" s="70"/>
      <c r="M73" s="70"/>
      <c r="N73" s="70"/>
      <c r="O73" s="70"/>
      <c r="P73" s="70"/>
      <c r="Q73" s="70"/>
      <c r="R73" s="71"/>
    </row>
    <row r="74" spans="1:20" ht="15" x14ac:dyDescent="0.25">
      <c r="B74" s="72" t="s">
        <v>40</v>
      </c>
      <c r="C74" s="73"/>
      <c r="D74" s="73"/>
      <c r="E74" s="73"/>
      <c r="F74" s="73"/>
      <c r="G74" s="73"/>
      <c r="H74" s="73"/>
      <c r="I74" s="73"/>
      <c r="J74" s="74"/>
      <c r="K74" s="72" t="s">
        <v>41</v>
      </c>
      <c r="L74" s="73"/>
      <c r="M74" s="73"/>
      <c r="N74" s="73"/>
      <c r="O74" s="73"/>
      <c r="P74" s="73"/>
      <c r="Q74" s="73"/>
      <c r="R74" s="74"/>
    </row>
    <row r="75" spans="1:20" ht="15" x14ac:dyDescent="0.25">
      <c r="B75" s="75" t="s">
        <v>42</v>
      </c>
      <c r="C75" s="76"/>
      <c r="D75" s="76"/>
      <c r="E75" s="76"/>
      <c r="F75" s="76"/>
      <c r="G75" s="17">
        <v>40.006011899402885</v>
      </c>
      <c r="H75" s="18"/>
      <c r="I75" s="18"/>
      <c r="J75" s="17">
        <f>G75*$D$6</f>
        <v>40.814133339770827</v>
      </c>
      <c r="K75" s="19" t="s">
        <v>43</v>
      </c>
      <c r="L75" s="76" t="s">
        <v>42</v>
      </c>
      <c r="M75" s="76"/>
      <c r="N75" s="76"/>
      <c r="O75" s="76"/>
      <c r="P75" s="76"/>
      <c r="Q75" s="17">
        <v>63.077440121000272</v>
      </c>
      <c r="R75" s="17">
        <f>Q75*$D$6</f>
        <v>64.351604411444484</v>
      </c>
    </row>
    <row r="76" spans="1:20" ht="15" x14ac:dyDescent="0.25">
      <c r="B76" s="62" t="s">
        <v>44</v>
      </c>
      <c r="C76" s="63"/>
      <c r="D76" s="63"/>
      <c r="E76" s="63"/>
      <c r="F76" s="63"/>
      <c r="G76" s="17">
        <v>75.40661604894386</v>
      </c>
      <c r="H76" s="20"/>
      <c r="I76" s="20"/>
      <c r="J76" s="17">
        <f>G76*$D$6</f>
        <v>76.929829693132532</v>
      </c>
      <c r="K76" s="21" t="s">
        <v>45</v>
      </c>
      <c r="L76" s="63" t="s">
        <v>44</v>
      </c>
      <c r="M76" s="63"/>
      <c r="N76" s="63"/>
      <c r="O76" s="63"/>
      <c r="P76" s="63"/>
      <c r="Q76" s="17">
        <v>87.735791976887455</v>
      </c>
      <c r="R76" s="17">
        <f t="shared" ref="Q76:R77" si="9">Q76*$D$6</f>
        <v>89.508054974820581</v>
      </c>
    </row>
    <row r="77" spans="1:20" ht="15" x14ac:dyDescent="0.25">
      <c r="B77" s="64" t="s">
        <v>46</v>
      </c>
      <c r="C77" s="65"/>
      <c r="D77" s="65"/>
      <c r="E77" s="65"/>
      <c r="F77" s="65"/>
      <c r="G77" s="17">
        <v>26.156496545601271</v>
      </c>
      <c r="H77" s="22"/>
      <c r="I77" s="22"/>
      <c r="J77" s="17">
        <f>G77*$D$6</f>
        <v>26.684857775822419</v>
      </c>
      <c r="K77" s="23" t="s">
        <v>47</v>
      </c>
      <c r="L77" s="65" t="s">
        <v>46</v>
      </c>
      <c r="M77" s="65"/>
      <c r="N77" s="65"/>
      <c r="O77" s="65"/>
      <c r="P77" s="65"/>
      <c r="Q77" s="17">
        <v>26.156496545601271</v>
      </c>
      <c r="R77" s="17">
        <f t="shared" si="9"/>
        <v>26.684857775822419</v>
      </c>
    </row>
    <row r="78" spans="1:20" ht="18.75" customHeight="1" x14ac:dyDescent="0.25">
      <c r="A78" s="24"/>
      <c r="B78" s="25" t="s">
        <v>48</v>
      </c>
      <c r="C78" s="26"/>
      <c r="D78" s="25"/>
      <c r="E78" s="27">
        <v>72.643371399026705</v>
      </c>
      <c r="F78" s="27">
        <f>E78*$D$6</f>
        <v>74.110767501287043</v>
      </c>
      <c r="G78" s="27"/>
      <c r="J78" s="29"/>
      <c r="K78" s="30"/>
      <c r="L78" s="29"/>
      <c r="M78" s="30"/>
      <c r="N78" s="29"/>
    </row>
  </sheetData>
  <sheetProtection algorithmName="SHA-512" hashValue="7s691+7hJi7nZj9RgMxx503/TXYtKk65YDN0NUXCGTT60MNBQ0RcyIusowQxznXUnIeTV5PELKYwr6PPrFfr7A==" saltValue="1v6ZGMmxpszkHeCGq2MVpQ==" spinCount="100000" sheet="1" formatCells="0" formatColumns="0" formatRows="0" insertColumns="0" insertRows="0" insertHyperlinks="0" deleteColumns="0" deleteRows="0" sort="0" autoFilter="0" pivotTables="0"/>
  <mergeCells count="46">
    <mergeCell ref="B76:F76"/>
    <mergeCell ref="L76:P76"/>
    <mergeCell ref="B77:F77"/>
    <mergeCell ref="L77:P77"/>
    <mergeCell ref="C71:R71"/>
    <mergeCell ref="B72:P72"/>
    <mergeCell ref="B73:R73"/>
    <mergeCell ref="B74:J74"/>
    <mergeCell ref="K74:R74"/>
    <mergeCell ref="B75:F75"/>
    <mergeCell ref="L75:P75"/>
    <mergeCell ref="C67:F67"/>
    <mergeCell ref="I67:R69"/>
    <mergeCell ref="C68:F68"/>
    <mergeCell ref="B69:B70"/>
    <mergeCell ref="C69:F69"/>
    <mergeCell ref="C70:F70"/>
    <mergeCell ref="I70:L70"/>
    <mergeCell ref="M64:P64"/>
    <mergeCell ref="C65:F65"/>
    <mergeCell ref="M65:P65"/>
    <mergeCell ref="C66:F66"/>
    <mergeCell ref="M66:P66"/>
    <mergeCell ref="M70:N70"/>
    <mergeCell ref="B58:R58"/>
    <mergeCell ref="B59:R59"/>
    <mergeCell ref="B60:B63"/>
    <mergeCell ref="C60:F60"/>
    <mergeCell ref="I60:L62"/>
    <mergeCell ref="M60:P60"/>
    <mergeCell ref="C61:F61"/>
    <mergeCell ref="M61:P61"/>
    <mergeCell ref="C62:F62"/>
    <mergeCell ref="M62:P62"/>
    <mergeCell ref="C63:R63"/>
    <mergeCell ref="O70:R70"/>
    <mergeCell ref="B64:B68"/>
    <mergeCell ref="C64:F64"/>
    <mergeCell ref="I64:L66"/>
    <mergeCell ref="B2:R2"/>
    <mergeCell ref="B3:R3"/>
    <mergeCell ref="B4:R4"/>
    <mergeCell ref="C7:H7"/>
    <mergeCell ref="I7:N7"/>
    <mergeCell ref="O7:R7"/>
    <mergeCell ref="B1:R1"/>
  </mergeCells>
  <pageMargins left="0.7" right="0.7" top="0.75" bottom="0.75" header="0.3" footer="0.3"/>
  <pageSetup scale="61" orientation="landscape" horizontalDpi="4294967293" verticalDpi="0" r:id="rId1"/>
  <colBreaks count="1" manualBreakCount="1">
    <brk id="1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GISELLE COLLADO MARTE</dc:creator>
  <cp:lastModifiedBy>MOISES ISSAIAS RICHARSON CAMPUSANO</cp:lastModifiedBy>
  <cp:lastPrinted>2025-01-27T14:31:08Z</cp:lastPrinted>
  <dcterms:created xsi:type="dcterms:W3CDTF">2024-07-24T14:11:23Z</dcterms:created>
  <dcterms:modified xsi:type="dcterms:W3CDTF">2026-07-23T19:58:08Z</dcterms:modified>
</cp:coreProperties>
</file>