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FINANZAS\"/>
    </mc:Choice>
  </mc:AlternateContent>
  <xr:revisionPtr revIDLastSave="0" documentId="8_{7B7A8CA3-A280-4AEC-ACB5-73FA79CBAF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 de julio 2021" sheetId="8" r:id="rId1"/>
    <sheet name="Hoja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8" l="1"/>
  <c r="D35" i="8" l="1"/>
  <c r="D63" i="9" l="1"/>
  <c r="D54" i="9"/>
  <c r="D58" i="9" s="1"/>
  <c r="D33" i="9"/>
  <c r="D29" i="9"/>
  <c r="D23" i="9"/>
  <c r="D16" i="9"/>
  <c r="D35" i="9" l="1"/>
  <c r="D65" i="9"/>
  <c r="D67" i="8"/>
  <c r="D57" i="8"/>
  <c r="D61" i="8" s="1"/>
  <c r="D23" i="8"/>
  <c r="D16" i="8"/>
  <c r="D36" i="8" l="1"/>
  <c r="D69" i="8"/>
</calcChain>
</file>

<file path=xl/sharedStrings.xml><?xml version="1.0" encoding="utf-8"?>
<sst xmlns="http://schemas.openxmlformats.org/spreadsheetml/2006/main" count="104" uniqueCount="55">
  <si>
    <t>AUTORIDAD PORTUARIA DOMINICANA</t>
  </si>
  <si>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</si>
  <si>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</si>
  <si>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</si>
  <si>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</si>
  <si>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</si>
  <si>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</si>
  <si>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</si>
  <si>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</si>
  <si>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Remuneraciones por pagar (anexo 14)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</si>
  <si>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</si>
  <si>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</si>
  <si>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</si>
  <si>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</si>
  <si>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</si>
  <si>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</si>
  <si>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</si>
  <si>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</si>
  <si>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>Total Activo Corriente</t>
  </si>
  <si>
    <t xml:space="preserve">Balance General 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</si>
  <si>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</si>
  <si>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</si>
  <si>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</si>
  <si>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</si>
  <si>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</si>
  <si>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</si>
  <si>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</si>
  <si>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</si>
  <si>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</si>
  <si>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</si>
  <si>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</si>
  <si>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>(Valores en RD$)</t>
  </si>
  <si>
    <t>(valores  en RD$)</t>
  </si>
  <si>
    <t xml:space="preserve">      </t>
  </si>
  <si>
    <t>Lic. Giovanny Paola Cruz R.                                                      Lic. Yudis Manuel Terrero P.</t>
  </si>
  <si>
    <t xml:space="preserve">            Director Financiero</t>
  </si>
  <si>
    <t xml:space="preserve">       Contadora General</t>
  </si>
  <si>
    <t>Al 31 de Mayo de 2021</t>
  </si>
  <si>
    <t xml:space="preserve">Efectivo en caja y bancos </t>
  </si>
  <si>
    <t>Gastos Pagados por adelantado</t>
  </si>
  <si>
    <t>Compras en tránsito</t>
  </si>
  <si>
    <t>Activo no corriente</t>
  </si>
  <si>
    <t>Equipos de transporte</t>
  </si>
  <si>
    <t>Total otros activos</t>
  </si>
  <si>
    <t>Total pasivos corrientes</t>
  </si>
  <si>
    <t>Préstamo por pagar Banco de Reservas</t>
  </si>
  <si>
    <t>Acumulaciones y  Retenciones por pagar (anexo 13)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</si>
  <si>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</si>
  <si>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</si>
  <si>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</si>
  <si>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</si>
  <si>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</si>
  <si>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</si>
  <si>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</si>
  <si>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Al 31  de julio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</si>
</sst>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/>
    <xf numFmtId="164" fontId="4" fillId="2" borderId="0" xfId="1" applyFont="1" applyFill="1"/>
    <xf numFmtId="0" fontId="3" fillId="2" borderId="0" xfId="0" applyFont="1" applyFill="1"/>
    <xf numFmtId="164" fontId="4" fillId="2" borderId="0" xfId="1" applyFont="1" applyFill="1" applyAlignment="1">
      <alignment horizont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4" fillId="2" borderId="0" xfId="1" applyFont="1" applyFill="1" applyAlignment="1">
      <alignment horizontal="right"/>
    </xf>
    <xf numFmtId="164" fontId="4" fillId="2" borderId="1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164" fontId="5" fillId="2" borderId="2" xfId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/>
    <xf numFmtId="4" fontId="4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2641600</xdr:colOff>
      <xdr:row>0</xdr:row>
      <xdr:rowOff>146050</xdr:rowOff>
    </xdr:from>
    <xdr:to>
      <xdr:col>3</xdr:col>
      <xdr:colOff>31750</xdr:colOff>
      <xdr:row>3</xdr:row>
      <xdr:rowOff>3175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146050"/>
          <a:ext cx="1073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2587625</xdr:colOff>
      <xdr:row>40</xdr:row>
      <xdr:rowOff>63500</xdr:rowOff>
    </xdr:from>
    <xdr:to>
      <xdr:col>2</xdr:col>
      <xdr:colOff>930275</xdr:colOff>
      <xdr:row>42</xdr:row>
      <xdr:rowOff>63500</xdr:rowOff>
    </xdr:to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2694EA7-E369-4226-89D5-98E46579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9625" y="9445625"/>
          <a:ext cx="1073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158750</xdr:colOff>
      <xdr:row>70</xdr:row>
      <xdr:rowOff>31750</xdr:rowOff>
    </xdr:from>
    <xdr:to>
      <xdr:col>3</xdr:col>
      <xdr:colOff>1975172</xdr:colOff>
      <xdr:row>77</xdr:row>
      <xdr:rowOff>6350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155EA0-0D2A-44AC-8FB3-82EFE966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6621125"/>
          <a:ext cx="5499422" cy="140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69</xdr:row>
      <xdr:rowOff>85725</xdr:rowOff>
    </xdr:from>
    <xdr:to>
      <xdr:col>1</xdr:col>
      <xdr:colOff>1914525</xdr:colOff>
      <xdr:row>69</xdr:row>
      <xdr:rowOff>85725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16402050"/>
          <a:ext cx="18573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69</xdr:row>
      <xdr:rowOff>114300</xdr:rowOff>
    </xdr:from>
    <xdr:to>
      <xdr:col>3</xdr:col>
      <xdr:colOff>1476375</xdr:colOff>
      <xdr:row>69</xdr:row>
      <xdr:rowOff>114300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819525" y="16430625"/>
          <a:ext cx="20478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74"/>
  <sheetViews>
    <sheetView tabSelected="1" view="pageBreakPreview" zoomScale="60" zoomScaleNormal="100" workbookViewId="0">
      <selection activeCell="H78" sqref="H78"/>
    </sheetView>
  </sheetViews>
  <sheetFormatPr defaultColWidth="11.42578125" defaultRowHeight="15" x14ac:dyDescent="0.25"/>
  <cols>
    <col min="1" max="1" width="11.42578125" style="1"/>
    <col min="2" max="2" width="40.85546875" style="1" customWidth="1"/>
    <col min="3" max="3" width="14.28515625" style="1" customWidth="1"/>
    <col min="4" max="4" width="37.5703125" style="1" bestFit="1" customWidth="1"/>
    <col min="5" max="5" width="1.42578125" style="1" customWidth="1"/>
    <col min="6" max="16384" width="11.42578125" style="1"/>
  </cols>
  <sheetData>
    <row r="3" spans="2:4" ht="18.75" x14ac:dyDescent="0.3">
      <c r="C3" s="20"/>
      <c r="D3" s="20"/>
    </row>
    <row r="4" spans="2:4" ht="21" customHeight="1" x14ac:dyDescent="0.3">
      <c r="B4" s="23" t="s">
        <v>0</v>
      </c>
      <c r="C4" s="23"/>
      <c r="D4" s="23"/>
    </row>
    <row r="5" spans="2:4" ht="21" x14ac:dyDescent="0.35">
      <c r="B5" s="24" t="s">
        <v>19</v>
      </c>
      <c r="C5" s="24"/>
      <c r="D5" s="24"/>
    </row>
    <row r="6" spans="2:4" ht="18.75" x14ac:dyDescent="0.3">
      <c r="B6" s="23" t="s">
        <v>54</v>
      </c>
      <c r="C6" s="23"/>
      <c r="D6" s="23"/>
    </row>
    <row r="7" spans="2:4" ht="18.75" x14ac:dyDescent="0.3">
      <c r="B7" s="23" t="s">
        <v>32</v>
      </c>
      <c r="C7" s="23"/>
      <c r="D7" s="23"/>
    </row>
    <row r="8" spans="2:4" ht="18.75" x14ac:dyDescent="0.3">
      <c r="B8" s="5" t="s">
        <v>1</v>
      </c>
      <c r="C8" s="2"/>
      <c r="D8" s="4"/>
    </row>
    <row r="9" spans="2:4" ht="18.75" x14ac:dyDescent="0.3">
      <c r="B9" s="5" t="s">
        <v>2</v>
      </c>
      <c r="C9" s="5"/>
      <c r="D9" s="18">
        <v>2021</v>
      </c>
    </row>
    <row r="10" spans="2:4" ht="18.75" x14ac:dyDescent="0.3">
      <c r="B10" s="2" t="s">
        <v>38</v>
      </c>
      <c r="C10" s="2"/>
      <c r="D10" s="9">
        <v>111277669.43000001</v>
      </c>
    </row>
    <row r="11" spans="2:4" ht="18.75" x14ac:dyDescent="0.3">
      <c r="B11" s="2" t="s">
        <v>20</v>
      </c>
      <c r="C11" s="2"/>
      <c r="D11" s="9">
        <v>547802760.40999997</v>
      </c>
    </row>
    <row r="12" spans="2:4" ht="18.75" x14ac:dyDescent="0.3">
      <c r="B12" s="2" t="s">
        <v>21</v>
      </c>
      <c r="C12" s="2"/>
      <c r="D12" s="9">
        <v>12924281.710000001</v>
      </c>
    </row>
    <row r="13" spans="2:4" ht="18.75" x14ac:dyDescent="0.3">
      <c r="B13" s="2" t="s">
        <v>39</v>
      </c>
      <c r="C13" s="2"/>
      <c r="D13" s="9">
        <v>136556.63</v>
      </c>
    </row>
    <row r="14" spans="2:4" ht="18.75" x14ac:dyDescent="0.3">
      <c r="B14" s="2" t="s">
        <v>40</v>
      </c>
      <c r="C14" s="2"/>
      <c r="D14" s="9">
        <v>328939.83</v>
      </c>
    </row>
    <row r="15" spans="2:4" ht="18.75" x14ac:dyDescent="0.3">
      <c r="B15" s="2" t="s">
        <v>3</v>
      </c>
      <c r="C15" s="2"/>
      <c r="D15" s="10">
        <v>369356.2</v>
      </c>
    </row>
    <row r="16" spans="2:4" ht="18.75" x14ac:dyDescent="0.3">
      <c r="B16" s="5" t="s">
        <v>52</v>
      </c>
      <c r="C16" s="2"/>
      <c r="D16" s="11">
        <f>SUM(D10:D15)</f>
        <v>672839564.21000004</v>
      </c>
    </row>
    <row r="17" spans="2:4" ht="18.75" x14ac:dyDescent="0.3">
      <c r="B17" s="5"/>
      <c r="C17" s="2"/>
      <c r="D17" s="11"/>
    </row>
    <row r="18" spans="2:4" ht="18.75" x14ac:dyDescent="0.3">
      <c r="B18" s="5" t="s">
        <v>53</v>
      </c>
      <c r="C18" s="2"/>
      <c r="D18" s="11">
        <v>0</v>
      </c>
    </row>
    <row r="19" spans="2:4" ht="18.75" x14ac:dyDescent="0.3">
      <c r="B19" s="5"/>
      <c r="C19" s="2"/>
      <c r="D19" s="9"/>
    </row>
    <row r="20" spans="2:4" ht="18.75" x14ac:dyDescent="0.3">
      <c r="B20" s="5" t="s">
        <v>4</v>
      </c>
      <c r="C20" s="2"/>
      <c r="D20" s="9"/>
    </row>
    <row r="21" spans="2:4" ht="18.75" x14ac:dyDescent="0.3">
      <c r="B21" s="2" t="s">
        <v>15</v>
      </c>
      <c r="C21" s="2"/>
      <c r="D21" s="9">
        <v>962520.07</v>
      </c>
    </row>
    <row r="22" spans="2:4" ht="18.75" x14ac:dyDescent="0.3">
      <c r="B22" s="2" t="s">
        <v>5</v>
      </c>
      <c r="C22" s="5"/>
      <c r="D22" s="10">
        <v>5832700</v>
      </c>
    </row>
    <row r="23" spans="2:4" ht="18.75" x14ac:dyDescent="0.3">
      <c r="B23" s="5" t="s">
        <v>17</v>
      </c>
      <c r="C23" s="5"/>
      <c r="D23" s="12">
        <f>SUM(D21:D22)</f>
        <v>6795220.0700000003</v>
      </c>
    </row>
    <row r="24" spans="2:4" ht="18.75" x14ac:dyDescent="0.3">
      <c r="B24" s="5"/>
      <c r="C24" s="2"/>
      <c r="D24" s="9"/>
    </row>
    <row r="25" spans="2:4" ht="18.75" x14ac:dyDescent="0.3">
      <c r="B25" s="5"/>
      <c r="C25" s="2"/>
      <c r="D25" s="9"/>
    </row>
    <row r="26" spans="2:4" ht="18.75" x14ac:dyDescent="0.3">
      <c r="B26" s="5" t="s">
        <v>22</v>
      </c>
      <c r="C26" s="2"/>
      <c r="D26" s="9"/>
    </row>
    <row r="27" spans="2:4" ht="18.75" x14ac:dyDescent="0.3">
      <c r="B27" s="2" t="s">
        <v>23</v>
      </c>
      <c r="C27" s="2"/>
      <c r="D27" s="9">
        <v>79273011.670000002</v>
      </c>
    </row>
    <row r="28" spans="2:4" ht="18.75" x14ac:dyDescent="0.3">
      <c r="B28" s="2" t="s">
        <v>24</v>
      </c>
      <c r="C28" s="2"/>
      <c r="D28" s="9">
        <v>920730968.26999998</v>
      </c>
    </row>
    <row r="29" spans="2:4" ht="18.75" x14ac:dyDescent="0.3">
      <c r="B29" s="2" t="s">
        <v>25</v>
      </c>
      <c r="C29" s="2"/>
      <c r="D29" s="9">
        <v>29501249.210000001</v>
      </c>
    </row>
    <row r="30" spans="2:4" ht="18.75" x14ac:dyDescent="0.3">
      <c r="B30" s="2" t="s">
        <v>42</v>
      </c>
      <c r="C30" s="2"/>
      <c r="D30" s="10">
        <v>81878532.530000001</v>
      </c>
    </row>
    <row r="31" spans="2:4" ht="18.75" x14ac:dyDescent="0.3">
      <c r="B31" s="5" t="s">
        <v>16</v>
      </c>
      <c r="C31" s="2"/>
      <c r="D31" s="12">
        <f>SUM(D27:D30)</f>
        <v>1111383761.6800001</v>
      </c>
    </row>
    <row r="32" spans="2:4" ht="18.75" x14ac:dyDescent="0.3">
      <c r="B32" s="5" t="s">
        <v>26</v>
      </c>
      <c r="C32" s="2"/>
      <c r="D32" s="13">
        <v>0</v>
      </c>
    </row>
    <row r="33" spans="2:4" ht="18.75" x14ac:dyDescent="0.3">
      <c r="B33" s="2" t="s">
        <v>28</v>
      </c>
      <c r="C33" s="2"/>
      <c r="D33" s="13">
        <v>2807092.64</v>
      </c>
    </row>
    <row r="34" spans="2:4" ht="18.75" x14ac:dyDescent="0.3">
      <c r="B34" s="2" t="s">
        <v>27</v>
      </c>
      <c r="C34" s="2"/>
      <c r="D34" s="10">
        <v>160682391.30000001</v>
      </c>
    </row>
    <row r="35" spans="2:4" ht="18.75" x14ac:dyDescent="0.3">
      <c r="B35" s="5" t="s">
        <v>43</v>
      </c>
      <c r="C35" s="2"/>
      <c r="D35" s="14">
        <f>D33+D34</f>
        <v>163489483.94</v>
      </c>
    </row>
    <row r="36" spans="2:4" ht="19.5" thickBot="1" x14ac:dyDescent="0.35">
      <c r="B36" s="5" t="s">
        <v>29</v>
      </c>
      <c r="C36" s="5"/>
      <c r="D36" s="16">
        <f>D35+D31+D23+D16</f>
        <v>1954508029.9000001</v>
      </c>
    </row>
    <row r="37" spans="2:4" ht="15.75" customHeight="1" thickTop="1" x14ac:dyDescent="0.3">
      <c r="B37" s="5"/>
      <c r="C37" s="2"/>
      <c r="D37" s="4"/>
    </row>
    <row r="38" spans="2:4" ht="15.75" customHeight="1" x14ac:dyDescent="0.3">
      <c r="B38" s="5"/>
      <c r="C38" s="2"/>
      <c r="D38" s="4"/>
    </row>
    <row r="39" spans="2:4" ht="15.75" customHeight="1" x14ac:dyDescent="0.3">
      <c r="B39" s="5"/>
      <c r="C39" s="2"/>
      <c r="D39" s="4"/>
    </row>
    <row r="40" spans="2:4" ht="15.75" customHeight="1" x14ac:dyDescent="0.3">
      <c r="B40" s="5"/>
      <c r="C40" s="2"/>
      <c r="D40" s="4"/>
    </row>
    <row r="41" spans="2:4" ht="18.75" x14ac:dyDescent="0.3">
      <c r="B41" s="2"/>
      <c r="C41" s="2"/>
      <c r="D41" s="4"/>
    </row>
    <row r="42" spans="2:4" ht="18.75" x14ac:dyDescent="0.3">
      <c r="B42" s="2"/>
      <c r="C42" s="2"/>
      <c r="D42" s="4"/>
    </row>
    <row r="43" spans="2:4" ht="18.75" x14ac:dyDescent="0.3">
      <c r="B43" s="2"/>
      <c r="C43" s="20"/>
      <c r="D43" s="20"/>
    </row>
    <row r="44" spans="2:4" ht="18.75" x14ac:dyDescent="0.3">
      <c r="B44" s="23" t="s">
        <v>0</v>
      </c>
      <c r="C44" s="23"/>
      <c r="D44" s="23"/>
    </row>
    <row r="45" spans="2:4" ht="21" x14ac:dyDescent="0.35">
      <c r="B45" s="24" t="s">
        <v>19</v>
      </c>
      <c r="C45" s="24"/>
      <c r="D45" s="24"/>
    </row>
    <row r="46" spans="2:4" ht="18.75" x14ac:dyDescent="0.3">
      <c r="B46" s="23" t="s">
        <v>54</v>
      </c>
      <c r="C46" s="23"/>
      <c r="D46" s="23"/>
    </row>
    <row r="47" spans="2:4" ht="18.75" x14ac:dyDescent="0.3">
      <c r="B47" s="23" t="s">
        <v>32</v>
      </c>
      <c r="C47" s="23"/>
      <c r="D47" s="23"/>
    </row>
    <row r="48" spans="2:4" ht="18.75" x14ac:dyDescent="0.3">
      <c r="B48" s="5"/>
      <c r="C48" s="3"/>
      <c r="D48" s="4"/>
    </row>
    <row r="49" spans="2:4" ht="18.75" x14ac:dyDescent="0.3">
      <c r="B49" s="5" t="s">
        <v>6</v>
      </c>
      <c r="C49" s="2"/>
      <c r="D49" s="4"/>
    </row>
    <row r="50" spans="2:4" ht="18.75" x14ac:dyDescent="0.3">
      <c r="B50" s="5" t="s">
        <v>7</v>
      </c>
      <c r="C50" s="2"/>
      <c r="D50" s="18">
        <v>2021</v>
      </c>
    </row>
    <row r="51" spans="2:4" ht="18.75" x14ac:dyDescent="0.3">
      <c r="B51" s="2" t="s">
        <v>30</v>
      </c>
      <c r="C51" s="2"/>
      <c r="D51" s="9">
        <v>56553665.770000003</v>
      </c>
    </row>
    <row r="52" spans="2:4" ht="18.75" x14ac:dyDescent="0.3">
      <c r="B52" s="2" t="s">
        <v>8</v>
      </c>
      <c r="C52" s="2"/>
      <c r="D52" s="9">
        <v>256510506.66</v>
      </c>
    </row>
    <row r="53" spans="2:4" ht="18.75" x14ac:dyDescent="0.3">
      <c r="B53" s="2" t="s">
        <v>46</v>
      </c>
      <c r="C53" s="2"/>
      <c r="D53" s="9">
        <v>342508968.38</v>
      </c>
    </row>
    <row r="54" spans="2:4" ht="18.75" x14ac:dyDescent="0.3">
      <c r="B54" s="2" t="s">
        <v>9</v>
      </c>
      <c r="C54" s="2"/>
      <c r="D54" s="9">
        <v>587868569.61000001</v>
      </c>
    </row>
    <row r="55" spans="2:4" ht="18.75" x14ac:dyDescent="0.3">
      <c r="B55" s="2" t="s">
        <v>10</v>
      </c>
      <c r="C55" s="2"/>
      <c r="D55" s="9">
        <v>83372752.540000007</v>
      </c>
    </row>
    <row r="56" spans="2:4" ht="18.75" x14ac:dyDescent="0.3">
      <c r="B56" s="2" t="s">
        <v>47</v>
      </c>
      <c r="C56" s="2"/>
      <c r="D56" s="10">
        <v>2126778.4500000002</v>
      </c>
    </row>
    <row r="57" spans="2:4" ht="18.75" x14ac:dyDescent="0.3">
      <c r="B57" s="5" t="s">
        <v>44</v>
      </c>
      <c r="C57" s="2"/>
      <c r="D57" s="11">
        <f>SUM(D51:D56)</f>
        <v>1328941241.4100001</v>
      </c>
    </row>
    <row r="58" spans="2:4" ht="15.75" customHeight="1" x14ac:dyDescent="0.3">
      <c r="B58" s="5"/>
      <c r="C58" s="2"/>
      <c r="D58" s="11"/>
    </row>
    <row r="59" spans="2:4" ht="18.75" x14ac:dyDescent="0.3">
      <c r="B59" s="5" t="s">
        <v>48</v>
      </c>
      <c r="C59" s="2"/>
      <c r="D59" s="11">
        <v>0</v>
      </c>
    </row>
    <row r="60" spans="2:4" ht="18.75" x14ac:dyDescent="0.3">
      <c r="B60" s="5"/>
      <c r="C60" s="2"/>
      <c r="D60" s="11"/>
    </row>
    <row r="61" spans="2:4" ht="19.5" thickBot="1" x14ac:dyDescent="0.35">
      <c r="B61" s="5" t="s">
        <v>11</v>
      </c>
      <c r="C61" s="19"/>
      <c r="D61" s="15">
        <f>+D57</f>
        <v>1328941241.4100001</v>
      </c>
    </row>
    <row r="62" spans="2:4" ht="19.5" thickTop="1" x14ac:dyDescent="0.3">
      <c r="B62" s="5"/>
      <c r="C62" s="19"/>
      <c r="D62" s="9"/>
    </row>
    <row r="63" spans="2:4" ht="18.75" x14ac:dyDescent="0.3">
      <c r="B63" s="5" t="s">
        <v>51</v>
      </c>
      <c r="C63" s="19"/>
      <c r="D63" s="9"/>
    </row>
    <row r="64" spans="2:4" ht="18.75" x14ac:dyDescent="0.3">
      <c r="B64" s="2" t="s">
        <v>12</v>
      </c>
      <c r="C64" s="2"/>
      <c r="D64" s="9">
        <v>959791478.98000002</v>
      </c>
    </row>
    <row r="65" spans="2:4" ht="18.75" x14ac:dyDescent="0.3">
      <c r="B65" s="2" t="s">
        <v>13</v>
      </c>
      <c r="C65" s="2"/>
      <c r="D65" s="22">
        <v>-457409666.58999997</v>
      </c>
    </row>
    <row r="66" spans="2:4" ht="18.75" x14ac:dyDescent="0.3">
      <c r="B66" s="2" t="s">
        <v>49</v>
      </c>
      <c r="C66" s="2"/>
      <c r="D66" s="10">
        <v>123184976.09999999</v>
      </c>
    </row>
    <row r="67" spans="2:4" ht="18.75" x14ac:dyDescent="0.3">
      <c r="B67" s="5" t="s">
        <v>14</v>
      </c>
      <c r="C67" s="2"/>
      <c r="D67" s="11">
        <f>SUM(D64:D66)</f>
        <v>625566788.49000001</v>
      </c>
    </row>
    <row r="68" spans="2:4" ht="18.75" x14ac:dyDescent="0.3">
      <c r="B68" s="5"/>
      <c r="C68" s="2"/>
      <c r="D68" s="11"/>
    </row>
    <row r="69" spans="2:4" ht="19.5" thickBot="1" x14ac:dyDescent="0.35">
      <c r="B69" s="5" t="s">
        <v>50</v>
      </c>
      <c r="C69" s="2"/>
      <c r="D69" s="16">
        <f>D67+D61</f>
        <v>1954508029.9000001</v>
      </c>
    </row>
    <row r="70" spans="2:4" ht="19.5" thickTop="1" x14ac:dyDescent="0.3">
      <c r="B70" s="5"/>
      <c r="C70" s="2"/>
      <c r="D70" s="4"/>
    </row>
    <row r="71" spans="2:4" ht="18.75" x14ac:dyDescent="0.3">
      <c r="B71" s="2"/>
      <c r="C71" s="2"/>
      <c r="D71" s="4"/>
    </row>
    <row r="72" spans="2:4" ht="18.75" x14ac:dyDescent="0.3">
      <c r="B72" s="2"/>
      <c r="C72" s="2"/>
      <c r="D72" s="4"/>
    </row>
    <row r="73" spans="2:4" x14ac:dyDescent="0.25">
      <c r="B73" s="21"/>
      <c r="D73" s="21"/>
    </row>
    <row r="74" spans="2:4" x14ac:dyDescent="0.25">
      <c r="D74" s="21"/>
    </row>
  </sheetData>
  <mergeCells count="8">
    <mergeCell ref="B46:D46"/>
    <mergeCell ref="B47:D47"/>
    <mergeCell ref="B4:D4"/>
    <mergeCell ref="B5:D5"/>
    <mergeCell ref="B6:D6"/>
    <mergeCell ref="B7:D7"/>
    <mergeCell ref="B44:D44"/>
    <mergeCell ref="B45:D45"/>
  </mergeCells>
  <pageMargins left="0.25" right="0.25" top="0.75" bottom="0.75" header="0.3" footer="0.3"/>
  <pageSetup scale="96" orientation="portrait" r:id="rId1"/>
  <rowBreaks count="1" manualBreakCount="1">
    <brk id="38" max="16383" man="1"/>
  </rowBreaks>
  <ignoredErrors>
    <ignoredError sqref="D16 D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73"/>
  <sheetViews>
    <sheetView topLeftCell="A45" workbookViewId="0">
      <selection activeCell="F58" sqref="F58"/>
    </sheetView>
  </sheetViews>
  <sheetFormatPr defaultColWidth="11.42578125" defaultRowHeight="15" x14ac:dyDescent="0.25"/>
  <cols>
    <col min="1" max="1" width="5.5703125" customWidth="1"/>
    <col min="3" max="3" width="31.7109375" customWidth="1"/>
    <col min="4" max="4" width="25.140625" customWidth="1"/>
    <col min="5" max="5" width="17.85546875" customWidth="1"/>
  </cols>
  <sheetData>
    <row r="2" spans="2:4" x14ac:dyDescent="0.25">
      <c r="B2" s="1"/>
      <c r="C2" s="1"/>
      <c r="D2" s="1"/>
    </row>
    <row r="3" spans="2:4" ht="18.75" x14ac:dyDescent="0.3">
      <c r="B3" s="23" t="s">
        <v>0</v>
      </c>
      <c r="C3" s="23"/>
      <c r="D3" s="23"/>
    </row>
    <row r="4" spans="2:4" ht="21" x14ac:dyDescent="0.35">
      <c r="B4" s="24" t="s">
        <v>19</v>
      </c>
      <c r="C4" s="24"/>
      <c r="D4" s="24"/>
    </row>
    <row r="5" spans="2:4" ht="18.75" x14ac:dyDescent="0.3">
      <c r="B5" s="23" t="s">
        <v>37</v>
      </c>
      <c r="C5" s="23"/>
      <c r="D5" s="23"/>
    </row>
    <row r="6" spans="2:4" ht="18.75" x14ac:dyDescent="0.3">
      <c r="B6" s="23" t="s">
        <v>32</v>
      </c>
      <c r="C6" s="23"/>
      <c r="D6" s="23"/>
    </row>
    <row r="7" spans="2:4" ht="18.75" x14ac:dyDescent="0.3">
      <c r="B7" s="2"/>
      <c r="C7" s="3"/>
      <c r="D7" s="4"/>
    </row>
    <row r="8" spans="2:4" ht="18.75" x14ac:dyDescent="0.3">
      <c r="B8" s="5" t="s">
        <v>1</v>
      </c>
      <c r="C8" s="2"/>
      <c r="D8" s="4"/>
    </row>
    <row r="9" spans="2:4" ht="18.75" x14ac:dyDescent="0.3">
      <c r="B9" s="5" t="s">
        <v>2</v>
      </c>
      <c r="C9" s="5"/>
      <c r="D9" s="18">
        <v>2021</v>
      </c>
    </row>
    <row r="10" spans="2:4" ht="18.75" x14ac:dyDescent="0.3">
      <c r="B10" s="2" t="s">
        <v>38</v>
      </c>
      <c r="C10" s="2"/>
      <c r="D10" s="9">
        <v>67243416.640000001</v>
      </c>
    </row>
    <row r="11" spans="2:4" ht="18.75" x14ac:dyDescent="0.3">
      <c r="B11" s="2" t="s">
        <v>20</v>
      </c>
      <c r="C11" s="2"/>
      <c r="D11" s="9">
        <v>539062632.79999995</v>
      </c>
    </row>
    <row r="12" spans="2:4" ht="18.75" x14ac:dyDescent="0.3">
      <c r="B12" s="2" t="s">
        <v>21</v>
      </c>
      <c r="C12" s="2"/>
      <c r="D12" s="9">
        <v>12168726.189999999</v>
      </c>
    </row>
    <row r="13" spans="2:4" ht="18.75" x14ac:dyDescent="0.3">
      <c r="B13" s="2" t="s">
        <v>39</v>
      </c>
      <c r="C13" s="2"/>
      <c r="D13" s="9">
        <v>160103.47</v>
      </c>
    </row>
    <row r="14" spans="2:4" ht="18.75" x14ac:dyDescent="0.3">
      <c r="B14" s="2" t="s">
        <v>40</v>
      </c>
      <c r="C14" s="2"/>
      <c r="D14" s="9">
        <v>394389.59</v>
      </c>
    </row>
    <row r="15" spans="2:4" ht="18.75" x14ac:dyDescent="0.3">
      <c r="B15" s="2" t="s">
        <v>3</v>
      </c>
      <c r="C15" s="2"/>
      <c r="D15" s="10">
        <v>447538.2</v>
      </c>
    </row>
    <row r="16" spans="2:4" ht="18.75" x14ac:dyDescent="0.3">
      <c r="B16" s="5" t="s">
        <v>18</v>
      </c>
      <c r="C16" s="2"/>
      <c r="D16" s="11">
        <f>SUM(D10:D15)</f>
        <v>619476806.8900001</v>
      </c>
    </row>
    <row r="17" spans="2:4" ht="18.75" x14ac:dyDescent="0.3">
      <c r="B17" s="5"/>
      <c r="C17" s="2"/>
      <c r="D17" s="11"/>
    </row>
    <row r="18" spans="2:4" ht="18.75" x14ac:dyDescent="0.3">
      <c r="B18" s="5" t="s">
        <v>41</v>
      </c>
      <c r="C18" s="2"/>
      <c r="D18" s="11">
        <v>0</v>
      </c>
    </row>
    <row r="19" spans="2:4" ht="18.75" x14ac:dyDescent="0.3">
      <c r="B19" s="5"/>
      <c r="C19" s="2"/>
      <c r="D19" s="9"/>
    </row>
    <row r="20" spans="2:4" ht="18.75" x14ac:dyDescent="0.3">
      <c r="B20" s="5" t="s">
        <v>4</v>
      </c>
      <c r="C20" s="2"/>
      <c r="D20" s="9"/>
    </row>
    <row r="21" spans="2:4" ht="18.75" x14ac:dyDescent="0.3">
      <c r="B21" s="2" t="s">
        <v>15</v>
      </c>
      <c r="C21" s="2"/>
      <c r="D21" s="9">
        <v>962520.07</v>
      </c>
    </row>
    <row r="22" spans="2:4" ht="18.75" x14ac:dyDescent="0.3">
      <c r="B22" s="2" t="s">
        <v>5</v>
      </c>
      <c r="C22" s="2"/>
      <c r="D22" s="10">
        <v>5832700</v>
      </c>
    </row>
    <row r="23" spans="2:4" ht="18.75" x14ac:dyDescent="0.3">
      <c r="B23" s="5" t="s">
        <v>17</v>
      </c>
      <c r="C23" s="5"/>
      <c r="D23" s="12">
        <f>SUM(D21:D22)</f>
        <v>6795220.0700000003</v>
      </c>
    </row>
    <row r="24" spans="2:4" ht="18.75" x14ac:dyDescent="0.3">
      <c r="B24" s="5" t="s">
        <v>22</v>
      </c>
      <c r="C24" s="2"/>
      <c r="D24" s="9"/>
    </row>
    <row r="25" spans="2:4" ht="18.75" x14ac:dyDescent="0.3">
      <c r="B25" s="2" t="s">
        <v>23</v>
      </c>
      <c r="C25" s="2"/>
      <c r="D25" s="9">
        <v>79273011.670000002</v>
      </c>
    </row>
    <row r="26" spans="2:4" ht="18.75" x14ac:dyDescent="0.3">
      <c r="B26" s="2" t="s">
        <v>24</v>
      </c>
      <c r="C26" s="2"/>
      <c r="D26" s="9">
        <v>923981293.85000002</v>
      </c>
    </row>
    <row r="27" spans="2:4" ht="18.75" x14ac:dyDescent="0.3">
      <c r="B27" s="2" t="s">
        <v>25</v>
      </c>
      <c r="C27" s="2"/>
      <c r="D27" s="9">
        <v>24392937.699999999</v>
      </c>
    </row>
    <row r="28" spans="2:4" ht="18.75" x14ac:dyDescent="0.3">
      <c r="B28" s="2" t="s">
        <v>42</v>
      </c>
      <c r="C28" s="2"/>
      <c r="D28" s="10">
        <v>86777427.069999993</v>
      </c>
    </row>
    <row r="29" spans="2:4" ht="18.75" x14ac:dyDescent="0.3">
      <c r="B29" s="5" t="s">
        <v>16</v>
      </c>
      <c r="C29" s="2"/>
      <c r="D29" s="11">
        <f>SUM(D25:D28)</f>
        <v>1114424670.29</v>
      </c>
    </row>
    <row r="30" spans="2:4" ht="18.75" x14ac:dyDescent="0.3">
      <c r="B30" s="5" t="s">
        <v>26</v>
      </c>
      <c r="C30" s="2"/>
      <c r="D30" s="13"/>
    </row>
    <row r="31" spans="2:4" ht="18.75" x14ac:dyDescent="0.3">
      <c r="B31" s="2" t="s">
        <v>28</v>
      </c>
      <c r="C31" s="2"/>
      <c r="D31" s="13">
        <v>2316279.96</v>
      </c>
    </row>
    <row r="32" spans="2:4" ht="18.75" x14ac:dyDescent="0.3">
      <c r="B32" s="2" t="s">
        <v>27</v>
      </c>
      <c r="C32" s="2"/>
      <c r="D32" s="13">
        <v>160682391.30000001</v>
      </c>
    </row>
    <row r="33" spans="2:4" ht="18.75" x14ac:dyDescent="0.3">
      <c r="B33" s="5" t="s">
        <v>43</v>
      </c>
      <c r="C33" s="2"/>
      <c r="D33" s="14">
        <f>SUM(D31:D32)</f>
        <v>162998671.26000002</v>
      </c>
    </row>
    <row r="34" spans="2:4" ht="18.75" x14ac:dyDescent="0.3">
      <c r="B34" s="5"/>
      <c r="C34" s="2"/>
      <c r="D34" s="12"/>
    </row>
    <row r="35" spans="2:4" ht="19.5" thickBot="1" x14ac:dyDescent="0.35">
      <c r="B35" s="5" t="s">
        <v>29</v>
      </c>
      <c r="C35" s="5"/>
      <c r="D35" s="15">
        <f>D33+D29+D23+D16</f>
        <v>1903695368.51</v>
      </c>
    </row>
    <row r="36" spans="2:4" ht="19.5" thickTop="1" x14ac:dyDescent="0.3">
      <c r="B36" s="2"/>
      <c r="C36" s="2"/>
      <c r="D36" s="4"/>
    </row>
    <row r="37" spans="2:4" ht="18.75" x14ac:dyDescent="0.3">
      <c r="B37" s="2"/>
      <c r="C37" s="2"/>
      <c r="D37" s="4"/>
    </row>
    <row r="38" spans="2:4" ht="18.75" x14ac:dyDescent="0.3">
      <c r="B38" s="2"/>
      <c r="C38" s="2"/>
      <c r="D38" s="4"/>
    </row>
    <row r="39" spans="2:4" ht="18.75" x14ac:dyDescent="0.3">
      <c r="B39" s="23" t="s">
        <v>0</v>
      </c>
      <c r="C39" s="23"/>
      <c r="D39" s="23"/>
    </row>
    <row r="40" spans="2:4" ht="21" x14ac:dyDescent="0.35">
      <c r="B40" s="24" t="s">
        <v>19</v>
      </c>
      <c r="C40" s="24"/>
      <c r="D40" s="24"/>
    </row>
    <row r="41" spans="2:4" ht="18.75" x14ac:dyDescent="0.3">
      <c r="B41" s="23" t="s">
        <v>37</v>
      </c>
      <c r="C41" s="23"/>
      <c r="D41" s="23"/>
    </row>
    <row r="42" spans="2:4" ht="18.75" x14ac:dyDescent="0.3">
      <c r="B42" s="23" t="s">
        <v>31</v>
      </c>
      <c r="C42" s="23"/>
      <c r="D42" s="23"/>
    </row>
    <row r="43" spans="2:4" ht="18.75" x14ac:dyDescent="0.3">
      <c r="B43" s="5"/>
      <c r="C43" s="17"/>
      <c r="D43" s="6"/>
    </row>
    <row r="44" spans="2:4" ht="18.75" x14ac:dyDescent="0.3">
      <c r="B44" s="5"/>
      <c r="C44" s="3"/>
      <c r="D44" s="4"/>
    </row>
    <row r="45" spans="2:4" ht="18.75" x14ac:dyDescent="0.3">
      <c r="B45" s="5" t="s">
        <v>6</v>
      </c>
      <c r="C45" s="2"/>
      <c r="D45" s="4"/>
    </row>
    <row r="46" spans="2:4" ht="18.75" x14ac:dyDescent="0.3">
      <c r="B46" s="5" t="s">
        <v>7</v>
      </c>
      <c r="C46" s="2"/>
      <c r="D46" s="18">
        <v>2021</v>
      </c>
    </row>
    <row r="47" spans="2:4" ht="18.75" x14ac:dyDescent="0.3">
      <c r="B47" s="2" t="s">
        <v>30</v>
      </c>
      <c r="C47" s="2"/>
      <c r="D47" s="9">
        <v>59822288.960000001</v>
      </c>
    </row>
    <row r="48" spans="2:4" ht="18.75" x14ac:dyDescent="0.3">
      <c r="B48" s="2" t="s">
        <v>8</v>
      </c>
      <c r="C48" s="2"/>
      <c r="D48" s="9">
        <v>246031968.33000001</v>
      </c>
    </row>
    <row r="49" spans="2:4" ht="18.75" x14ac:dyDescent="0.3">
      <c r="B49" s="2" t="s">
        <v>45</v>
      </c>
      <c r="C49" s="2"/>
      <c r="D49" s="9">
        <v>0</v>
      </c>
    </row>
    <row r="50" spans="2:4" ht="18.75" x14ac:dyDescent="0.3">
      <c r="B50" s="2" t="s">
        <v>46</v>
      </c>
      <c r="C50" s="2"/>
      <c r="D50" s="9">
        <v>338498582.13999999</v>
      </c>
    </row>
    <row r="51" spans="2:4" ht="18.75" x14ac:dyDescent="0.3">
      <c r="B51" s="2" t="s">
        <v>9</v>
      </c>
      <c r="C51" s="2"/>
      <c r="D51" s="9">
        <v>587527311.97000003</v>
      </c>
    </row>
    <row r="52" spans="2:4" ht="18.75" x14ac:dyDescent="0.3">
      <c r="B52" s="2" t="s">
        <v>10</v>
      </c>
      <c r="C52" s="2"/>
      <c r="D52" s="9">
        <v>76300778.170000002</v>
      </c>
    </row>
    <row r="53" spans="2:4" ht="18.75" x14ac:dyDescent="0.3">
      <c r="B53" s="2" t="s">
        <v>47</v>
      </c>
      <c r="C53" s="2"/>
      <c r="D53" s="10">
        <v>1819262.33</v>
      </c>
    </row>
    <row r="54" spans="2:4" ht="18.75" x14ac:dyDescent="0.3">
      <c r="B54" s="5" t="s">
        <v>44</v>
      </c>
      <c r="C54" s="2"/>
      <c r="D54" s="11">
        <f>SUM(D47:D53)</f>
        <v>1310000191.9000001</v>
      </c>
    </row>
    <row r="55" spans="2:4" ht="18.75" x14ac:dyDescent="0.3">
      <c r="B55" s="5"/>
      <c r="C55" s="2"/>
      <c r="D55" s="11"/>
    </row>
    <row r="56" spans="2:4" ht="18.75" x14ac:dyDescent="0.3">
      <c r="B56" s="5" t="s">
        <v>48</v>
      </c>
      <c r="C56" s="2"/>
      <c r="D56" s="11">
        <v>0</v>
      </c>
    </row>
    <row r="57" spans="2:4" ht="18.75" x14ac:dyDescent="0.3">
      <c r="B57" s="2"/>
      <c r="C57" s="2"/>
      <c r="D57" s="13"/>
    </row>
    <row r="58" spans="2:4" ht="19.5" thickBot="1" x14ac:dyDescent="0.35">
      <c r="B58" s="5" t="s">
        <v>11</v>
      </c>
      <c r="C58" s="19"/>
      <c r="D58" s="15">
        <f>+D54</f>
        <v>1310000191.9000001</v>
      </c>
    </row>
    <row r="59" spans="2:4" ht="19.5" thickTop="1" x14ac:dyDescent="0.3">
      <c r="B59" s="5"/>
      <c r="C59" s="19"/>
      <c r="D59" s="9"/>
    </row>
    <row r="60" spans="2:4" ht="18.75" x14ac:dyDescent="0.3">
      <c r="B60" s="5" t="s">
        <v>12</v>
      </c>
      <c r="C60" s="2"/>
      <c r="D60" s="11">
        <v>959791478.98000002</v>
      </c>
    </row>
    <row r="61" spans="2:4" ht="18.75" x14ac:dyDescent="0.3">
      <c r="B61" s="2" t="s">
        <v>13</v>
      </c>
      <c r="C61" s="2"/>
      <c r="D61" s="9">
        <v>-457591728.06999999</v>
      </c>
    </row>
    <row r="62" spans="2:4" ht="18.75" x14ac:dyDescent="0.3">
      <c r="B62" s="2" t="s">
        <v>49</v>
      </c>
      <c r="C62" s="2"/>
      <c r="D62" s="10">
        <v>91495425.700000003</v>
      </c>
    </row>
    <row r="63" spans="2:4" ht="18.75" x14ac:dyDescent="0.3">
      <c r="B63" s="5" t="s">
        <v>14</v>
      </c>
      <c r="C63" s="2"/>
      <c r="D63" s="11">
        <f>SUM(D60:D62)</f>
        <v>593695176.61000001</v>
      </c>
    </row>
    <row r="64" spans="2:4" ht="18.75" x14ac:dyDescent="0.3">
      <c r="B64" s="5"/>
      <c r="C64" s="2"/>
      <c r="D64" s="11"/>
    </row>
    <row r="65" spans="2:4" ht="19.5" thickBot="1" x14ac:dyDescent="0.35">
      <c r="B65" s="5" t="s">
        <v>50</v>
      </c>
      <c r="C65" s="2"/>
      <c r="D65" s="16">
        <f>D63+D58</f>
        <v>1903695368.5100002</v>
      </c>
    </row>
    <row r="66" spans="2:4" ht="19.5" thickTop="1" x14ac:dyDescent="0.3">
      <c r="B66" s="2"/>
      <c r="C66" s="2"/>
      <c r="D66" s="4"/>
    </row>
    <row r="67" spans="2:4" ht="18.75" x14ac:dyDescent="0.3">
      <c r="B67" s="2"/>
      <c r="C67" s="2"/>
      <c r="D67" s="4"/>
    </row>
    <row r="68" spans="2:4" ht="18.75" x14ac:dyDescent="0.3">
      <c r="B68" s="2"/>
      <c r="C68" s="2"/>
      <c r="D68" s="4"/>
    </row>
    <row r="69" spans="2:4" x14ac:dyDescent="0.25">
      <c r="B69" s="1"/>
      <c r="C69" s="1"/>
      <c r="D69" s="1"/>
    </row>
    <row r="70" spans="2:4" x14ac:dyDescent="0.25">
      <c r="B70" s="1" t="s">
        <v>33</v>
      </c>
      <c r="C70" s="1"/>
      <c r="D70" s="1"/>
    </row>
    <row r="71" spans="2:4" ht="15.75" x14ac:dyDescent="0.25">
      <c r="B71" s="25" t="s">
        <v>34</v>
      </c>
      <c r="C71" s="25"/>
      <c r="D71" s="25"/>
    </row>
    <row r="72" spans="2:4" ht="15.75" x14ac:dyDescent="0.25">
      <c r="B72" s="7" t="s">
        <v>36</v>
      </c>
      <c r="C72" s="25" t="s">
        <v>35</v>
      </c>
      <c r="D72" s="25"/>
    </row>
    <row r="73" spans="2:4" x14ac:dyDescent="0.25">
      <c r="B73" s="8"/>
      <c r="C73" s="8"/>
      <c r="D73" s="8"/>
    </row>
  </sheetData>
  <mergeCells count="10">
    <mergeCell ref="B41:D41"/>
    <mergeCell ref="B42:D42"/>
    <mergeCell ref="B71:D71"/>
    <mergeCell ref="C72:D72"/>
    <mergeCell ref="B3:D3"/>
    <mergeCell ref="B4:D4"/>
    <mergeCell ref="B5:D5"/>
    <mergeCell ref="B6:D6"/>
    <mergeCell ref="B39:D39"/>
    <mergeCell ref="B40:D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 de julio 2021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Lenovo</cp:lastModifiedBy>
  <cp:lastPrinted>2021-08-09T17:39:53Z</cp:lastPrinted>
  <dcterms:created xsi:type="dcterms:W3CDTF">2019-08-12T17:43:49Z</dcterms:created>
  <dcterms:modified xsi:type="dcterms:W3CDTF">2021-08-09T23:50:47Z</dcterms:modified>
</cp:coreProperties>
</file>