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COMPRAS Y CONTRATACIONES\ESTADO DE CUENTAS DE SUPLIDORES\"/>
    </mc:Choice>
  </mc:AlternateContent>
  <xr:revisionPtr revIDLastSave="0" documentId="8_{321D5008-545C-4A48-8E82-3ACDD4EC5C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GOSTO" sheetId="2" r:id="rId1"/>
  </sheets>
  <definedNames>
    <definedName name="_xlnm._FilterDatabase" localSheetId="0" hidden="1">AGOSTO!$A$10:$J$10</definedName>
    <definedName name="_xlnm.Print_Area" localSheetId="0">AGOSTO!$A$1:$J$122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2" l="1"/>
  <c r="I104" i="2"/>
  <c r="I96" i="2"/>
  <c r="I91" i="2"/>
  <c r="H88" i="2" l="1"/>
  <c r="H80" i="2"/>
  <c r="H23" i="2"/>
  <c r="H17" i="2"/>
  <c r="H16" i="2"/>
  <c r="H15" i="2"/>
  <c r="H76" i="2"/>
  <c r="H75" i="2"/>
  <c r="H13" i="2" l="1"/>
  <c r="I13" i="2" l="1"/>
  <c r="I100" i="2"/>
  <c r="H64" i="2" l="1"/>
  <c r="I64" i="2" s="1"/>
  <c r="H57" i="2"/>
  <c r="I57" i="2" s="1"/>
  <c r="H54" i="2"/>
  <c r="I54" i="2" s="1"/>
  <c r="H22" i="2"/>
  <c r="H53" i="2"/>
  <c r="I53" i="2" s="1"/>
  <c r="H52" i="2"/>
  <c r="I52" i="2" s="1"/>
  <c r="H51" i="2"/>
  <c r="I51" i="2" s="1"/>
  <c r="H45" i="2"/>
  <c r="H44" i="2"/>
  <c r="I44" i="2" s="1"/>
  <c r="I26" i="2"/>
  <c r="I68" i="2"/>
  <c r="I105" i="2"/>
  <c r="I86" i="2"/>
  <c r="I56" i="2"/>
  <c r="I28" i="2"/>
  <c r="I27" i="2"/>
  <c r="H59" i="2"/>
  <c r="I59" i="2" s="1"/>
  <c r="H58" i="2"/>
  <c r="I58" i="2" s="1"/>
  <c r="H42" i="2"/>
  <c r="I42" i="2" s="1"/>
  <c r="I103" i="2"/>
  <c r="I101" i="2"/>
  <c r="I99" i="2"/>
  <c r="I93" i="2"/>
  <c r="I94" i="2"/>
  <c r="H39" i="2"/>
  <c r="I39" i="2" s="1"/>
  <c r="I38" i="2"/>
  <c r="I32" i="2"/>
  <c r="H48" i="2"/>
  <c r="I48" i="2" s="1"/>
  <c r="I47" i="2"/>
  <c r="H41" i="2"/>
  <c r="I41" i="2" s="1"/>
  <c r="H37" i="2"/>
  <c r="H36" i="2"/>
  <c r="I36" i="2" s="1"/>
  <c r="H34" i="2"/>
  <c r="I34" i="2" s="1"/>
  <c r="H46" i="2"/>
  <c r="I46" i="2" s="1"/>
  <c r="H31" i="2"/>
  <c r="I31" i="2" s="1"/>
  <c r="H30" i="2"/>
  <c r="H29" i="2"/>
  <c r="I22" i="2" l="1"/>
  <c r="H24" i="2"/>
  <c r="I24" i="2" s="1"/>
  <c r="H63" i="2"/>
  <c r="I63" i="2" s="1"/>
  <c r="H50" i="2"/>
  <c r="I50" i="2" s="1"/>
  <c r="H49" i="2"/>
  <c r="I49" i="2" s="1"/>
  <c r="H35" i="2"/>
  <c r="I35" i="2" s="1"/>
  <c r="H40" i="2"/>
  <c r="H25" i="2"/>
  <c r="I14" i="2"/>
  <c r="H106" i="2" l="1"/>
  <c r="I67" i="2"/>
  <c r="I81" i="2"/>
  <c r="I95" i="2"/>
  <c r="I97" i="2"/>
  <c r="I89" i="2"/>
  <c r="I83" i="2"/>
  <c r="I88" i="2"/>
  <c r="I80" i="2"/>
  <c r="I76" i="2"/>
  <c r="I75" i="2"/>
  <c r="I79" i="2"/>
  <c r="I78" i="2"/>
  <c r="I92" i="2"/>
  <c r="I82" i="2"/>
  <c r="I77" i="2"/>
  <c r="I70" i="2"/>
  <c r="I69" i="2"/>
  <c r="I66" i="2"/>
  <c r="I65" i="2"/>
  <c r="I62" i="2"/>
  <c r="I61" i="2"/>
  <c r="I102" i="2"/>
  <c r="I74" i="2"/>
  <c r="I87" i="2"/>
  <c r="I73" i="2"/>
  <c r="I40" i="2"/>
  <c r="I17" i="2"/>
  <c r="I16" i="2"/>
  <c r="I15" i="2"/>
  <c r="I12" i="2"/>
  <c r="I11" i="2"/>
  <c r="I43" i="2"/>
  <c r="I29" i="2"/>
  <c r="I25" i="2"/>
  <c r="I45" i="2"/>
  <c r="I23" i="2"/>
  <c r="I30" i="2"/>
  <c r="I21" i="2"/>
  <c r="I19" i="2"/>
  <c r="I18" i="2"/>
  <c r="I20" i="2"/>
  <c r="I106" i="2" l="1"/>
</calcChain>
</file>

<file path=xl/sharedStrings.xml><?xml version="1.0" encoding="utf-8"?>
<sst xmlns="http://schemas.openxmlformats.org/spreadsheetml/2006/main" count="399" uniqueCount="220">
  <si>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</si>
  <si>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</si>
  <si>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</si>
  <si>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</si>
  <si>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</si>
  <si>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</si>
  <si>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</si>
  <si>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Estatus</t>
  </si>
  <si>
    <t>Pendiente</t>
  </si>
  <si>
    <t>Atrasado</t>
  </si>
  <si>
    <t>RELACION DE ESTADO DE CUENTAS DE SUPLIDORES</t>
  </si>
  <si>
    <t>AUTORIDAD PORTUARIA DOMINICANA (APORDOM)</t>
  </si>
  <si>
    <t xml:space="preserve">COMPU-OFFICE DOMINICANA,SRL.  </t>
  </si>
  <si>
    <t>B1500002344</t>
  </si>
  <si>
    <t xml:space="preserve">MERCADO MEDIA NETWORK,SRL     </t>
  </si>
  <si>
    <t>ADQUISICION DE HERRAMIENTAS TECNOLOGICAS</t>
  </si>
  <si>
    <t>SERVICIOS DE TRANSPORTE Y LOGISTICA</t>
  </si>
  <si>
    <t>B1500000606</t>
  </si>
  <si>
    <t xml:space="preserve">EQUIPOS INDUSTRIALES Y DE PROTECCION.  </t>
  </si>
  <si>
    <t>ADQUISICION Y PROTECCION FISICA</t>
  </si>
  <si>
    <t>INVERSIONES ND &amp; ASOCIADOS,SRL</t>
  </si>
  <si>
    <t>B1500001111</t>
  </si>
  <si>
    <t>ADQUISICION DE TOMA CORRIENTE</t>
  </si>
  <si>
    <t>B1500000099</t>
  </si>
  <si>
    <t>ADQUISICION DE PAQUETES DE CAFÈ</t>
  </si>
  <si>
    <t>B1500011877</t>
  </si>
  <si>
    <t>ADQUISICION DE AGUA POTABLE EN BOTELLONES</t>
  </si>
  <si>
    <t xml:space="preserve">ADQUISICION SELLOS DE SEGURIDADA PARA FURGONES </t>
  </si>
  <si>
    <t>B1500002405</t>
  </si>
  <si>
    <t xml:space="preserve">ADQUISICION MATERIAL GASTABLE DE OFICINA </t>
  </si>
  <si>
    <t xml:space="preserve">FR MULTISERVICIOS </t>
  </si>
  <si>
    <t xml:space="preserve">ADQUISICION DE UNIFORMES PARA LOS VIGILANTES </t>
  </si>
  <si>
    <t>B1500000195</t>
  </si>
  <si>
    <t xml:space="preserve">RADIO NET </t>
  </si>
  <si>
    <t xml:space="preserve">ADQUISICION DE RADIOS DE COMUNICACIONES </t>
  </si>
  <si>
    <t xml:space="preserve">ADQUISICION DE COMBUSTIBLE </t>
  </si>
  <si>
    <t xml:space="preserve">CONTRATACION DE PUBLICIDAD </t>
  </si>
  <si>
    <t>B1500000007</t>
  </si>
  <si>
    <t>B1500001086</t>
  </si>
  <si>
    <t xml:space="preserve">GTG INDUSTRIAL, SRL </t>
  </si>
  <si>
    <t xml:space="preserve">ADQUISICION PRODUCTOS DE LIMPIEZA </t>
  </si>
  <si>
    <t>B1500001122</t>
  </si>
  <si>
    <t>B1500011146</t>
  </si>
  <si>
    <t>B1500011148</t>
  </si>
  <si>
    <t>B1500011663</t>
  </si>
  <si>
    <t xml:space="preserve">GRUPO EDITORIAL GALA, SRL </t>
  </si>
  <si>
    <t>Fecha Vencimiento Factura</t>
  </si>
  <si>
    <t>Fecha Emitida Factura</t>
  </si>
  <si>
    <t xml:space="preserve">LUYENS COMERCIAL SRL.         </t>
  </si>
  <si>
    <t>B1500000656</t>
  </si>
  <si>
    <t>ADQUISICION MATERIALES GASTABLES DE OFICINA</t>
  </si>
  <si>
    <t>GUILLEN AQUINO &amp; ASOCIADOS,SRL</t>
  </si>
  <si>
    <t>ADQUISICION DE SOFTWARE CONTABLE</t>
  </si>
  <si>
    <t xml:space="preserve">TRANSOLUCION JR,SRL.          </t>
  </si>
  <si>
    <t>B1500000011</t>
  </si>
  <si>
    <t>ADQUISICION DE EQUIPOS DE OFICINAS Y COCINAS</t>
  </si>
  <si>
    <t>INDUSTRIA NACIONAL DE LA AGUJA</t>
  </si>
  <si>
    <t>B1500000182</t>
  </si>
  <si>
    <t xml:space="preserve">BUITECO,E.I.R.L.              </t>
  </si>
  <si>
    <t>B1500000229</t>
  </si>
  <si>
    <t>ADQUISICION DE CONDENSADORES 5 TONELADAS</t>
  </si>
  <si>
    <t xml:space="preserve">INVERSIONES YANG,S.R.L.       </t>
  </si>
  <si>
    <t>B1500000238</t>
  </si>
  <si>
    <t xml:space="preserve">ARTELUZ,SRL.                  </t>
  </si>
  <si>
    <t>B1500000273</t>
  </si>
  <si>
    <t xml:space="preserve">EVENTOS, REUNION </t>
  </si>
  <si>
    <t>MANTENIMIENTO VEHICULO</t>
  </si>
  <si>
    <t xml:space="preserve">ELECTROM,S.A.S.               </t>
  </si>
  <si>
    <t>B1500000624</t>
  </si>
  <si>
    <t>MANTENIMIENTO DE ELEVADORES</t>
  </si>
  <si>
    <t>B1500000650</t>
  </si>
  <si>
    <t>ADQUISICION DE MAQUINA DE CAFÉ</t>
  </si>
  <si>
    <t>MAXIBODEGAS EOP DEL CARIBE,SRL</t>
  </si>
  <si>
    <t>B1500000761</t>
  </si>
  <si>
    <t>B1500001201</t>
  </si>
  <si>
    <t>ADQUISICION DE MATERIAL GASTABLES</t>
  </si>
  <si>
    <t>B1500001202</t>
  </si>
  <si>
    <t xml:space="preserve">CLIMA CONTROL Y CONSTRUCCION  </t>
  </si>
  <si>
    <t>B1500000162</t>
  </si>
  <si>
    <t>ADQUISICION DE AIRE ACONDICIONADO</t>
  </si>
  <si>
    <t xml:space="preserve">SUPLI SERVICIOS RD,SRL.       </t>
  </si>
  <si>
    <t>B1500000227</t>
  </si>
  <si>
    <t xml:space="preserve">CAPOBIANCO SOLUC.ECOLOGICAS   </t>
  </si>
  <si>
    <t>ADQUISICION DE ZAFACON</t>
  </si>
  <si>
    <t xml:space="preserve">PROGASTABLE.SRL.              </t>
  </si>
  <si>
    <t>B1500000277</t>
  </si>
  <si>
    <t>B1500000334</t>
  </si>
  <si>
    <t>B1500000346</t>
  </si>
  <si>
    <t>B1500000347</t>
  </si>
  <si>
    <t>DENTO MEDIA</t>
  </si>
  <si>
    <t>B1500000110</t>
  </si>
  <si>
    <t>ADQUISICION CORDONES PORTA CARNETS</t>
  </si>
  <si>
    <t xml:space="preserve">INVERSIONES TARAMACA,S.A.     </t>
  </si>
  <si>
    <t>B1500011890</t>
  </si>
  <si>
    <t>B1500012901</t>
  </si>
  <si>
    <t>B1500012902</t>
  </si>
  <si>
    <t>SUPLIDORES ELECT.JEREZ JIMENEZ</t>
  </si>
  <si>
    <t>B1500000017</t>
  </si>
  <si>
    <t>ADQUISICION DE MATERIALES PARA ELECTRICIDAD</t>
  </si>
  <si>
    <t xml:space="preserve">PLACELAW, SRL                 </t>
  </si>
  <si>
    <t>B1500000020</t>
  </si>
  <si>
    <t>ADQUISICION DE LIBROS CONSTITUCION POLITICA</t>
  </si>
  <si>
    <t>B1500011885</t>
  </si>
  <si>
    <t xml:space="preserve">ARMERIA ARMAS SPORT QUISQUEYA </t>
  </si>
  <si>
    <t>B1500000026</t>
  </si>
  <si>
    <t>ADQUISICION DE CARTUCHO CALIBRE 12MM</t>
  </si>
  <si>
    <t xml:space="preserve">ITCORP GONGLOSS,SRL           </t>
  </si>
  <si>
    <t>B1500000386</t>
  </si>
  <si>
    <t>ADQUISICION DE EQUPOS DE TECNOLOGIA</t>
  </si>
  <si>
    <t xml:space="preserve">SUNIX PETROLEUM,SRL           </t>
  </si>
  <si>
    <t>B1500064700</t>
  </si>
  <si>
    <t>B1500002971</t>
  </si>
  <si>
    <t xml:space="preserve">EDITORA EL NUEVO DIARIO , SAS </t>
  </si>
  <si>
    <t>B1500014146</t>
  </si>
  <si>
    <t xml:space="preserve">DISTRIBUIDORES INT. DE PETROLEO </t>
  </si>
  <si>
    <t>B1500000006</t>
  </si>
  <si>
    <t>B1500002500</t>
  </si>
  <si>
    <t xml:space="preserve">ADQUISICION DE MATERRIALES DE OFICINA </t>
  </si>
  <si>
    <t>B1500001937</t>
  </si>
  <si>
    <t>ADQUISICION DE CREMORA PARA CAFÈ</t>
  </si>
  <si>
    <t>B1500000648</t>
  </si>
  <si>
    <t>ELECTROM SAS</t>
  </si>
  <si>
    <t xml:space="preserve">MANTENIMIENTO DE ELEVADOR </t>
  </si>
  <si>
    <t>B1500000349</t>
  </si>
  <si>
    <t xml:space="preserve">AUTO SERVICIO AUTOMOTRIZ INTELIGENTE </t>
  </si>
  <si>
    <t xml:space="preserve">ADQUISICION DE PIEZAS PARA VEHICULOS DE APORDOM </t>
  </si>
  <si>
    <t>B1500000350</t>
  </si>
  <si>
    <t xml:space="preserve">RECTIFICACION POLEA CANALES DE VEHICULOS </t>
  </si>
  <si>
    <t>B1500000351</t>
  </si>
  <si>
    <t xml:space="preserve">ADQUISICION DE LUCES PARA VEHICULOS </t>
  </si>
  <si>
    <t>B1500000352</t>
  </si>
  <si>
    <t xml:space="preserve">ADQUISICION DE MATERIALES PARA MANTENIMIENTO DE VEHICULOS </t>
  </si>
  <si>
    <t>B1500000353</t>
  </si>
  <si>
    <t>MANTENIMIENTO DE VEHICULOS</t>
  </si>
  <si>
    <t>B1500000360</t>
  </si>
  <si>
    <t xml:space="preserve">ADQUISICION DE PIEZA PARA VEHICULO </t>
  </si>
  <si>
    <t>B1500000361</t>
  </si>
  <si>
    <t>06/092021</t>
  </si>
  <si>
    <t>B1500000362</t>
  </si>
  <si>
    <t xml:space="preserve">ADQUISICION DE NEUMATICOS PARA VEHICULOS </t>
  </si>
  <si>
    <t>B1500000364</t>
  </si>
  <si>
    <t>B1500000370</t>
  </si>
  <si>
    <t xml:space="preserve">ADQUISICION DE PIEZAS Y MANTENIMIENTO DE VEHICULOS </t>
  </si>
  <si>
    <t>B1500000371</t>
  </si>
  <si>
    <t>B1500000372</t>
  </si>
  <si>
    <t>B1500000679</t>
  </si>
  <si>
    <t>LUYENS COMERCIAL ,SR.</t>
  </si>
  <si>
    <t xml:space="preserve">ADQUISICION DE MATERIALES FERRETEROS Y CONSTRUCCION </t>
  </si>
  <si>
    <t>B1500000680</t>
  </si>
  <si>
    <t xml:space="preserve">ADQUISICION DE SUMADORAS </t>
  </si>
  <si>
    <t>B1500001242</t>
  </si>
  <si>
    <t xml:space="preserve">ADQUISICION DE ELECTRODOMESTICOS </t>
  </si>
  <si>
    <t>B1500001243</t>
  </si>
  <si>
    <t xml:space="preserve">ADQUISICION DE NEVERA EJECUTIVA </t>
  </si>
  <si>
    <t>B1500013030</t>
  </si>
  <si>
    <t>B1500012906</t>
  </si>
  <si>
    <t>B1500000753</t>
  </si>
  <si>
    <t xml:space="preserve">TONOS &amp; COLORES , SRL </t>
  </si>
  <si>
    <t xml:space="preserve">ADQUISICION DE PINTURAS </t>
  </si>
  <si>
    <t>B1500000065</t>
  </si>
  <si>
    <t xml:space="preserve">GRUPO BRIZATLANTICA, SRL </t>
  </si>
  <si>
    <t>ADQUISICION PAQUETES DE CAFÈ</t>
  </si>
  <si>
    <t>B1500000059</t>
  </si>
  <si>
    <t xml:space="preserve">JUANLU VINTAGE CAFÉ &amp; MAS ,SRL </t>
  </si>
  <si>
    <t xml:space="preserve">ADQUISCION PAQUETES DE CAFÉ </t>
  </si>
  <si>
    <t>B1500000101</t>
  </si>
  <si>
    <t xml:space="preserve">CORTEZA CORAL </t>
  </si>
  <si>
    <t>B1500000122</t>
  </si>
  <si>
    <t>DERTHSOFT GROUP, SRL</t>
  </si>
  <si>
    <t>ADQUISICION DE PINTURAS Y MATERIAL FERRETERO</t>
  </si>
  <si>
    <t>B1500000275</t>
  </si>
  <si>
    <t>ARTELUZ, SRL</t>
  </si>
  <si>
    <t>SERVICIOS DE CATERING</t>
  </si>
  <si>
    <t>B1500000572</t>
  </si>
  <si>
    <t xml:space="preserve">FL &amp; M COMERCIAL,SRL </t>
  </si>
  <si>
    <t xml:space="preserve">ADQUISICION MATERIALES FERRETEROS </t>
  </si>
  <si>
    <t>B1500001423</t>
  </si>
  <si>
    <t xml:space="preserve">CADENA DE NOTICIAS TV CDN </t>
  </si>
  <si>
    <t xml:space="preserve">COLOCACION DE PUBLICIDAD </t>
  </si>
  <si>
    <t>B1500000001</t>
  </si>
  <si>
    <t xml:space="preserve">DILR SOLUTIONS, SRL </t>
  </si>
  <si>
    <t xml:space="preserve"> ADQUISICION CONTROL BIOMETRICO PARA PUERTA KIT COMPLETO </t>
  </si>
  <si>
    <t>B1500000003</t>
  </si>
  <si>
    <t xml:space="preserve">TELECANAL OCCIDENTAL, SRL  </t>
  </si>
  <si>
    <t xml:space="preserve">VARIEDADES INFORMATIVAS CON JULIO NUÑEZ </t>
  </si>
  <si>
    <t>B1500000031</t>
  </si>
  <si>
    <t>PMED PRODUCTOS MEDICOS DOMINICANOS, SRL</t>
  </si>
  <si>
    <t xml:space="preserve">ADQUISICION DE MASCARILLAS QUIRURGICAS </t>
  </si>
  <si>
    <t>B1500000069</t>
  </si>
  <si>
    <t>CONTACTO BUSINESS MAGAZINE</t>
  </si>
  <si>
    <t>PAGINA REGULAR FULL COLOR</t>
  </si>
  <si>
    <t>B1500000103</t>
  </si>
  <si>
    <t>JOMARAC SERVICE, SRL</t>
  </si>
  <si>
    <t>CREACION BUSTO PUERTO DE SAN PEDRO DE MACORIS</t>
  </si>
  <si>
    <t>B1500000093</t>
  </si>
  <si>
    <t>B1500000272</t>
  </si>
  <si>
    <t>B1500000373</t>
  </si>
  <si>
    <t>B1500000374</t>
  </si>
  <si>
    <t>B1500000375</t>
  </si>
  <si>
    <t>B1500060565</t>
  </si>
  <si>
    <t>B1500060674</t>
  </si>
  <si>
    <t>B1500060763</t>
  </si>
  <si>
    <t>B1500060846</t>
  </si>
  <si>
    <t>B1500068432</t>
  </si>
  <si>
    <t>B1500064856</t>
  </si>
  <si>
    <t>B1500000231</t>
  </si>
  <si>
    <t>SERVICIOS IMPRESIÓN DE STICKERS</t>
  </si>
  <si>
    <t>B1500064575</t>
  </si>
  <si>
    <t>TOTAL RD$</t>
  </si>
  <si>
    <t>31/09/2021</t>
  </si>
  <si>
    <t>Completado</t>
  </si>
  <si>
    <t>B1500001958</t>
  </si>
  <si>
    <t>B1500000844</t>
  </si>
  <si>
    <t>ALL OFFICE SOLUTIONS</t>
  </si>
  <si>
    <t>SERVICIOS DE RENTA DE IMPRESORAS</t>
  </si>
  <si>
    <t>B1500000005</t>
  </si>
  <si>
    <t>DINAREJ</t>
  </si>
  <si>
    <t>B1500000019</t>
  </si>
  <si>
    <t>ADQUISICION DE BREAKER INDUSTRIALES</t>
  </si>
  <si>
    <t>AL 31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</si>
</sst>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0" fontId="3" fillId="5" borderId="0" xfId="0" applyFont="1" applyFill="1"/>
    <xf numFmtId="0" fontId="3" fillId="4" borderId="0" xfId="0" applyFont="1" applyFill="1"/>
    <xf numFmtId="0" fontId="3" fillId="3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423197</xdr:colOff>
      <xdr:row>4</xdr:row>
      <xdr:rowOff>3174</xdr:rowOff>
    </xdr:from>
    <xdr:to>
      <xdr:col>4</xdr:col>
      <xdr:colOff>841375</xdr:colOff>
      <xdr:row>7</xdr:row>
      <xdr:rowOff>111125</xdr:rowOff>
    </xdr:to>
    <xdr:grpSp>
      <xdr:nvGrpSpPr>
        <xdr:cNvPr id="2" name="Group 349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20072" y="638174"/>
          <a:ext cx="3037553" cy="742951"/>
          <a:chOff x="564947" y="33925"/>
          <a:chExt cx="3760678" cy="1347679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22247" r="22700" b="-8838"/>
          <a:stretch/>
        </xdr:blipFill>
        <xdr:spPr>
          <a:xfrm>
            <a:off x="1456108" y="33925"/>
            <a:ext cx="2869517" cy="1347679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1000125</xdr:colOff>
      <xdr:row>2</xdr:row>
      <xdr:rowOff>127000</xdr:rowOff>
    </xdr:from>
    <xdr:to>
      <xdr:col>7</xdr:col>
      <xdr:colOff>974725</xdr:colOff>
      <xdr:row>7</xdr:row>
      <xdr:rowOff>92075</xdr:rowOff>
    </xdr:to>
    <xdr:pic>
      <xdr:nvPicPr>
        <xdr:cNvPr id="5" name="1 Imagen" descr="Logotipo&#10;&#10;Descripción generada automáticamente">
          <a:extLst>
            <a:ext uri="{FF2B5EF4-FFF2-40B4-BE49-F238E27FC236}">
              <a16:creationId xmlns:a16="http://schemas.microsoft.com/office/drawing/2014/main" id="{A0B80B5B-0D94-4FD3-96EC-3E1A4369D63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750" y="444500"/>
          <a:ext cx="1292225" cy="9175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106</xdr:row>
      <xdr:rowOff>127000</xdr:rowOff>
    </xdr:from>
    <xdr:to>
      <xdr:col>8</xdr:col>
      <xdr:colOff>31750</xdr:colOff>
      <xdr:row>119</xdr:row>
      <xdr:rowOff>113057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AE2CD0D-8219-4860-A06A-F428C7BC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0" y="32623125"/>
          <a:ext cx="8032750" cy="204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N106"/>
  <sheetViews>
    <sheetView tabSelected="1" view="pageBreakPreview" zoomScale="60" zoomScaleNormal="100" workbookViewId="0">
      <selection activeCell="P11" sqref="P11"/>
    </sheetView>
  </sheetViews>
  <sheetFormatPr defaultColWidth="11.42578125" defaultRowHeight="12.75" x14ac:dyDescent="0.25"/>
  <cols>
    <col min="1" max="1" width="5.85546875" style="2" bestFit="1" customWidth="1"/>
    <col min="2" max="2" width="11.28515625" style="2" customWidth="1"/>
    <col min="3" max="3" width="13.28515625" style="2" customWidth="1"/>
    <col min="4" max="4" width="14.85546875" style="2" customWidth="1"/>
    <col min="5" max="5" width="34.42578125" style="2" bestFit="1" customWidth="1"/>
    <col min="6" max="6" width="33.42578125" style="2" bestFit="1" customWidth="1"/>
    <col min="7" max="7" width="19.85546875" style="3" bestFit="1" customWidth="1"/>
    <col min="8" max="8" width="19" style="3" bestFit="1" customWidth="1"/>
    <col min="9" max="9" width="18.42578125" style="3" bestFit="1" customWidth="1"/>
    <col min="10" max="10" width="14" style="2" bestFit="1" customWidth="1"/>
    <col min="11" max="11" width="11.42578125" style="2"/>
    <col min="12" max="14" width="11.42578125" style="2" hidden="1" customWidth="1"/>
    <col min="15" max="16384" width="11.42578125" style="2"/>
  </cols>
  <sheetData>
    <row r="6" spans="1:13" ht="18.75" x14ac:dyDescent="0.25">
      <c r="A6" s="15" t="s">
        <v>11</v>
      </c>
      <c r="B6" s="16"/>
      <c r="C6" s="16"/>
      <c r="D6" s="16"/>
      <c r="E6" s="16"/>
      <c r="F6" s="16"/>
      <c r="G6" s="16"/>
      <c r="H6" s="16"/>
      <c r="I6" s="16"/>
      <c r="J6" s="16"/>
    </row>
    <row r="7" spans="1:13" ht="18.75" x14ac:dyDescent="0.25">
      <c r="A7" s="15" t="s">
        <v>10</v>
      </c>
      <c r="B7" s="16"/>
      <c r="C7" s="16"/>
      <c r="D7" s="16"/>
      <c r="E7" s="16"/>
      <c r="F7" s="16"/>
      <c r="G7" s="16"/>
      <c r="H7" s="16"/>
      <c r="I7" s="16"/>
      <c r="J7" s="16"/>
    </row>
    <row r="8" spans="1:13" ht="18.75" x14ac:dyDescent="0.25">
      <c r="A8" s="15" t="s">
        <v>219</v>
      </c>
      <c r="B8" s="16"/>
      <c r="C8" s="16"/>
      <c r="D8" s="16"/>
      <c r="E8" s="16"/>
      <c r="F8" s="16"/>
      <c r="G8" s="16"/>
      <c r="H8" s="16"/>
      <c r="I8" s="16"/>
      <c r="J8" s="16"/>
    </row>
    <row r="10" spans="1:13" ht="38.25" x14ac:dyDescent="0.25">
      <c r="A10" s="4" t="s">
        <v>0</v>
      </c>
      <c r="B10" s="4" t="s">
        <v>47</v>
      </c>
      <c r="C10" s="4" t="s">
        <v>46</v>
      </c>
      <c r="D10" s="4" t="s">
        <v>1</v>
      </c>
      <c r="E10" s="4" t="s">
        <v>2</v>
      </c>
      <c r="F10" s="4" t="s">
        <v>3</v>
      </c>
      <c r="G10" s="5" t="s">
        <v>4</v>
      </c>
      <c r="H10" s="5" t="s">
        <v>5</v>
      </c>
      <c r="I10" s="5" t="s">
        <v>6</v>
      </c>
      <c r="J10" s="4" t="s">
        <v>7</v>
      </c>
    </row>
    <row r="11" spans="1:13" ht="15" x14ac:dyDescent="0.2">
      <c r="A11" s="1">
        <v>1</v>
      </c>
      <c r="B11" s="10">
        <v>44064</v>
      </c>
      <c r="C11" s="10">
        <v>44095</v>
      </c>
      <c r="D11" s="1" t="s">
        <v>38</v>
      </c>
      <c r="E11" s="1" t="s">
        <v>39</v>
      </c>
      <c r="F11" s="1" t="s">
        <v>40</v>
      </c>
      <c r="G11" s="6">
        <v>70312</v>
      </c>
      <c r="H11" s="6"/>
      <c r="I11" s="6">
        <f t="shared" ref="I11:I32" si="0">+G11-H11</f>
        <v>70312</v>
      </c>
      <c r="J11" s="20" t="s">
        <v>9</v>
      </c>
      <c r="M11" s="7" t="s">
        <v>210</v>
      </c>
    </row>
    <row r="12" spans="1:13" ht="15" x14ac:dyDescent="0.2">
      <c r="A12" s="1">
        <v>2</v>
      </c>
      <c r="B12" s="10">
        <v>44097</v>
      </c>
      <c r="C12" s="10">
        <v>44127</v>
      </c>
      <c r="D12" s="1" t="s">
        <v>41</v>
      </c>
      <c r="E12" s="1" t="s">
        <v>39</v>
      </c>
      <c r="F12" s="1" t="s">
        <v>40</v>
      </c>
      <c r="G12" s="6">
        <v>70114.12</v>
      </c>
      <c r="H12" s="6"/>
      <c r="I12" s="6">
        <f t="shared" si="0"/>
        <v>70114.12</v>
      </c>
      <c r="J12" s="20" t="s">
        <v>9</v>
      </c>
      <c r="M12" s="8" t="s">
        <v>8</v>
      </c>
    </row>
    <row r="13" spans="1:13" ht="15" x14ac:dyDescent="0.2">
      <c r="A13" s="1">
        <v>3</v>
      </c>
      <c r="B13" s="10">
        <v>44109</v>
      </c>
      <c r="C13" s="10">
        <v>44139</v>
      </c>
      <c r="D13" s="1" t="s">
        <v>113</v>
      </c>
      <c r="E13" s="1" t="s">
        <v>114</v>
      </c>
      <c r="F13" s="1" t="s">
        <v>35</v>
      </c>
      <c r="G13" s="6">
        <v>66700</v>
      </c>
      <c r="H13" s="6">
        <f>+G13</f>
        <v>66700</v>
      </c>
      <c r="I13" s="6">
        <f t="shared" si="0"/>
        <v>0</v>
      </c>
      <c r="J13" s="20" t="s">
        <v>210</v>
      </c>
      <c r="M13" s="9" t="s">
        <v>9</v>
      </c>
    </row>
    <row r="14" spans="1:13" ht="25.5" x14ac:dyDescent="0.25">
      <c r="A14" s="1">
        <v>4</v>
      </c>
      <c r="B14" s="10">
        <v>44109</v>
      </c>
      <c r="C14" s="10">
        <v>44170</v>
      </c>
      <c r="D14" s="1" t="s">
        <v>104</v>
      </c>
      <c r="E14" s="1" t="s">
        <v>103</v>
      </c>
      <c r="F14" s="1" t="s">
        <v>105</v>
      </c>
      <c r="G14" s="6">
        <v>30798</v>
      </c>
      <c r="H14" s="6"/>
      <c r="I14" s="6">
        <f t="shared" si="0"/>
        <v>30798</v>
      </c>
      <c r="J14" s="20" t="s">
        <v>9</v>
      </c>
    </row>
    <row r="15" spans="1:13" ht="25.5" x14ac:dyDescent="0.25">
      <c r="A15" s="1">
        <v>5</v>
      </c>
      <c r="B15" s="10">
        <v>44230</v>
      </c>
      <c r="C15" s="10">
        <v>44258</v>
      </c>
      <c r="D15" s="1" t="s">
        <v>42</v>
      </c>
      <c r="E15" s="1" t="s">
        <v>92</v>
      </c>
      <c r="F15" s="1" t="s">
        <v>26</v>
      </c>
      <c r="G15" s="6">
        <v>3150</v>
      </c>
      <c r="H15" s="6">
        <f>+G15</f>
        <v>3150</v>
      </c>
      <c r="I15" s="6">
        <f t="shared" si="0"/>
        <v>0</v>
      </c>
      <c r="J15" s="20" t="s">
        <v>210</v>
      </c>
    </row>
    <row r="16" spans="1:13" ht="25.5" x14ac:dyDescent="0.25">
      <c r="A16" s="1">
        <v>6</v>
      </c>
      <c r="B16" s="10">
        <v>44237</v>
      </c>
      <c r="C16" s="10">
        <v>44265</v>
      </c>
      <c r="D16" s="1" t="s">
        <v>43</v>
      </c>
      <c r="E16" s="1" t="s">
        <v>92</v>
      </c>
      <c r="F16" s="1" t="s">
        <v>26</v>
      </c>
      <c r="G16" s="6">
        <v>3195</v>
      </c>
      <c r="H16" s="6">
        <f>+G16</f>
        <v>3195</v>
      </c>
      <c r="I16" s="6">
        <f t="shared" si="0"/>
        <v>0</v>
      </c>
      <c r="J16" s="20" t="s">
        <v>210</v>
      </c>
    </row>
    <row r="17" spans="1:10" ht="25.5" x14ac:dyDescent="0.25">
      <c r="A17" s="1">
        <v>7</v>
      </c>
      <c r="B17" s="10">
        <v>44237</v>
      </c>
      <c r="C17" s="10">
        <v>44265</v>
      </c>
      <c r="D17" s="1" t="s">
        <v>44</v>
      </c>
      <c r="E17" s="1" t="s">
        <v>92</v>
      </c>
      <c r="F17" s="1" t="s">
        <v>26</v>
      </c>
      <c r="G17" s="6">
        <v>2875</v>
      </c>
      <c r="H17" s="6">
        <f>+G17</f>
        <v>2875</v>
      </c>
      <c r="I17" s="6">
        <f t="shared" si="0"/>
        <v>0</v>
      </c>
      <c r="J17" s="20" t="s">
        <v>210</v>
      </c>
    </row>
    <row r="18" spans="1:10" ht="15" x14ac:dyDescent="0.25">
      <c r="A18" s="1">
        <v>8</v>
      </c>
      <c r="B18" s="10">
        <v>44292</v>
      </c>
      <c r="C18" s="10">
        <v>44322</v>
      </c>
      <c r="D18" s="1" t="s">
        <v>17</v>
      </c>
      <c r="E18" s="1" t="s">
        <v>14</v>
      </c>
      <c r="F18" s="1" t="s">
        <v>16</v>
      </c>
      <c r="G18" s="6">
        <v>683810</v>
      </c>
      <c r="H18" s="6"/>
      <c r="I18" s="6">
        <f t="shared" si="0"/>
        <v>683810</v>
      </c>
      <c r="J18" s="20" t="s">
        <v>9</v>
      </c>
    </row>
    <row r="19" spans="1:10" ht="25.5" x14ac:dyDescent="0.25">
      <c r="A19" s="1">
        <v>9</v>
      </c>
      <c r="B19" s="10">
        <v>44293</v>
      </c>
      <c r="C19" s="10">
        <v>44353</v>
      </c>
      <c r="D19" s="1" t="s">
        <v>23</v>
      </c>
      <c r="E19" s="1" t="s">
        <v>18</v>
      </c>
      <c r="F19" s="1" t="s">
        <v>19</v>
      </c>
      <c r="G19" s="6">
        <v>58728.6</v>
      </c>
      <c r="H19" s="6"/>
      <c r="I19" s="6">
        <f t="shared" si="0"/>
        <v>58728.6</v>
      </c>
      <c r="J19" s="20" t="s">
        <v>9</v>
      </c>
    </row>
    <row r="20" spans="1:10" ht="25.5" x14ac:dyDescent="0.25">
      <c r="A20" s="1">
        <v>10</v>
      </c>
      <c r="B20" s="10">
        <v>44306</v>
      </c>
      <c r="C20" s="10">
        <v>44336</v>
      </c>
      <c r="D20" s="1" t="s">
        <v>13</v>
      </c>
      <c r="E20" s="1" t="s">
        <v>12</v>
      </c>
      <c r="F20" s="1" t="s">
        <v>15</v>
      </c>
      <c r="G20" s="6">
        <v>30680.240000000002</v>
      </c>
      <c r="H20" s="6"/>
      <c r="I20" s="6">
        <f t="shared" si="0"/>
        <v>30680.240000000002</v>
      </c>
      <c r="J20" s="20" t="s">
        <v>9</v>
      </c>
    </row>
    <row r="21" spans="1:10" ht="15" x14ac:dyDescent="0.25">
      <c r="A21" s="1">
        <v>11</v>
      </c>
      <c r="B21" s="10">
        <v>44307</v>
      </c>
      <c r="C21" s="10">
        <v>44337</v>
      </c>
      <c r="D21" s="1" t="s">
        <v>21</v>
      </c>
      <c r="E21" s="1" t="s">
        <v>20</v>
      </c>
      <c r="F21" s="1" t="s">
        <v>22</v>
      </c>
      <c r="G21" s="6">
        <v>1802.75</v>
      </c>
      <c r="H21" s="6"/>
      <c r="I21" s="6">
        <f t="shared" si="0"/>
        <v>1802.75</v>
      </c>
      <c r="J21" s="20" t="s">
        <v>9</v>
      </c>
    </row>
    <row r="22" spans="1:10" ht="15" x14ac:dyDescent="0.25">
      <c r="A22" s="1">
        <v>12</v>
      </c>
      <c r="B22" s="10">
        <v>44333</v>
      </c>
      <c r="C22" s="10">
        <v>44364</v>
      </c>
      <c r="D22" s="1" t="s">
        <v>111</v>
      </c>
      <c r="E22" s="1" t="s">
        <v>112</v>
      </c>
      <c r="F22" s="1" t="s">
        <v>36</v>
      </c>
      <c r="G22" s="6">
        <v>118000</v>
      </c>
      <c r="H22" s="6">
        <f>+G22</f>
        <v>118000</v>
      </c>
      <c r="I22" s="6">
        <f t="shared" si="0"/>
        <v>0</v>
      </c>
      <c r="J22" s="20" t="s">
        <v>210</v>
      </c>
    </row>
    <row r="23" spans="1:10" ht="25.5" x14ac:dyDescent="0.25">
      <c r="A23" s="1">
        <v>13</v>
      </c>
      <c r="B23" s="10">
        <v>44340</v>
      </c>
      <c r="C23" s="10">
        <v>44371</v>
      </c>
      <c r="D23" s="1" t="s">
        <v>25</v>
      </c>
      <c r="E23" s="1" t="s">
        <v>92</v>
      </c>
      <c r="F23" s="1" t="s">
        <v>26</v>
      </c>
      <c r="G23" s="6">
        <v>5175</v>
      </c>
      <c r="H23" s="6">
        <f>+G23</f>
        <v>5175</v>
      </c>
      <c r="I23" s="6">
        <f t="shared" si="0"/>
        <v>0</v>
      </c>
      <c r="J23" s="20" t="s">
        <v>210</v>
      </c>
    </row>
    <row r="24" spans="1:10" ht="15" x14ac:dyDescent="0.25">
      <c r="A24" s="1">
        <v>14</v>
      </c>
      <c r="B24" s="10">
        <v>44340</v>
      </c>
      <c r="C24" s="10">
        <v>44371</v>
      </c>
      <c r="D24" s="1" t="s">
        <v>37</v>
      </c>
      <c r="E24" s="1" t="s">
        <v>51</v>
      </c>
      <c r="F24" s="1" t="s">
        <v>52</v>
      </c>
      <c r="G24" s="6">
        <v>171100</v>
      </c>
      <c r="H24" s="6">
        <f>+G24</f>
        <v>171100</v>
      </c>
      <c r="I24" s="6">
        <f t="shared" si="0"/>
        <v>0</v>
      </c>
      <c r="J24" s="20" t="s">
        <v>210</v>
      </c>
    </row>
    <row r="25" spans="1:10" ht="25.5" x14ac:dyDescent="0.25">
      <c r="A25" s="1">
        <v>15</v>
      </c>
      <c r="B25" s="10">
        <v>44344</v>
      </c>
      <c r="C25" s="10">
        <v>44375</v>
      </c>
      <c r="D25" s="1" t="s">
        <v>28</v>
      </c>
      <c r="E25" s="1" t="s">
        <v>12</v>
      </c>
      <c r="F25" s="1" t="s">
        <v>29</v>
      </c>
      <c r="G25" s="6">
        <v>14103.36</v>
      </c>
      <c r="H25" s="6">
        <f>+G25</f>
        <v>14103.36</v>
      </c>
      <c r="I25" s="6">
        <f t="shared" si="0"/>
        <v>0</v>
      </c>
      <c r="J25" s="20" t="s">
        <v>210</v>
      </c>
    </row>
    <row r="26" spans="1:10" ht="15" x14ac:dyDescent="0.25">
      <c r="A26" s="1">
        <v>16</v>
      </c>
      <c r="B26" s="10">
        <v>44357</v>
      </c>
      <c r="C26" s="10">
        <v>44402</v>
      </c>
      <c r="D26" s="1" t="s">
        <v>207</v>
      </c>
      <c r="E26" s="1" t="s">
        <v>109</v>
      </c>
      <c r="F26" s="1" t="s">
        <v>35</v>
      </c>
      <c r="G26" s="6">
        <v>161400</v>
      </c>
      <c r="H26" s="6"/>
      <c r="I26" s="6">
        <f t="shared" si="0"/>
        <v>161400</v>
      </c>
      <c r="J26" s="20" t="s">
        <v>9</v>
      </c>
    </row>
    <row r="27" spans="1:10" ht="15" x14ac:dyDescent="0.25">
      <c r="A27" s="1">
        <v>17</v>
      </c>
      <c r="B27" s="10">
        <v>44362</v>
      </c>
      <c r="C27" s="10">
        <v>44392</v>
      </c>
      <c r="D27" s="1" t="s">
        <v>199</v>
      </c>
      <c r="E27" s="1" t="s">
        <v>109</v>
      </c>
      <c r="F27" s="1" t="s">
        <v>35</v>
      </c>
      <c r="G27" s="6">
        <v>344500</v>
      </c>
      <c r="H27" s="6"/>
      <c r="I27" s="6">
        <f t="shared" si="0"/>
        <v>344500</v>
      </c>
      <c r="J27" s="20" t="s">
        <v>9</v>
      </c>
    </row>
    <row r="28" spans="1:10" ht="15" x14ac:dyDescent="0.25">
      <c r="A28" s="1">
        <v>18</v>
      </c>
      <c r="B28" s="10">
        <v>44362</v>
      </c>
      <c r="C28" s="10">
        <v>44392</v>
      </c>
      <c r="D28" s="1" t="s">
        <v>200</v>
      </c>
      <c r="E28" s="1" t="s">
        <v>109</v>
      </c>
      <c r="F28" s="1" t="s">
        <v>35</v>
      </c>
      <c r="G28" s="6">
        <v>8000</v>
      </c>
      <c r="H28" s="6"/>
      <c r="I28" s="6">
        <f t="shared" si="0"/>
        <v>8000</v>
      </c>
      <c r="J28" s="20" t="s">
        <v>9</v>
      </c>
    </row>
    <row r="29" spans="1:10" ht="25.5" x14ac:dyDescent="0.25">
      <c r="A29" s="1">
        <v>19</v>
      </c>
      <c r="B29" s="10">
        <v>44363</v>
      </c>
      <c r="C29" s="10">
        <v>44393</v>
      </c>
      <c r="D29" s="1" t="s">
        <v>32</v>
      </c>
      <c r="E29" s="1" t="s">
        <v>33</v>
      </c>
      <c r="F29" s="1" t="s">
        <v>34</v>
      </c>
      <c r="G29" s="6">
        <v>347934.8</v>
      </c>
      <c r="H29" s="6">
        <f>+G29</f>
        <v>347934.8</v>
      </c>
      <c r="I29" s="6">
        <f t="shared" si="0"/>
        <v>0</v>
      </c>
      <c r="J29" s="20" t="s">
        <v>210</v>
      </c>
    </row>
    <row r="30" spans="1:10" ht="15" x14ac:dyDescent="0.25">
      <c r="A30" s="1">
        <v>20</v>
      </c>
      <c r="B30" s="10">
        <v>44366</v>
      </c>
      <c r="C30" s="10">
        <v>44396</v>
      </c>
      <c r="D30" s="1" t="s">
        <v>62</v>
      </c>
      <c r="E30" s="1" t="s">
        <v>61</v>
      </c>
      <c r="F30" s="1" t="s">
        <v>24</v>
      </c>
      <c r="G30" s="6">
        <v>60165.43</v>
      </c>
      <c r="H30" s="6">
        <f>+G30</f>
        <v>60165.43</v>
      </c>
      <c r="I30" s="6">
        <f t="shared" si="0"/>
        <v>0</v>
      </c>
      <c r="J30" s="20" t="s">
        <v>210</v>
      </c>
    </row>
    <row r="31" spans="1:10" ht="15" x14ac:dyDescent="0.25">
      <c r="A31" s="1">
        <v>21</v>
      </c>
      <c r="B31" s="10">
        <v>44370</v>
      </c>
      <c r="C31" s="10">
        <v>44400</v>
      </c>
      <c r="D31" s="1" t="s">
        <v>73</v>
      </c>
      <c r="E31" s="1" t="s">
        <v>72</v>
      </c>
      <c r="F31" s="1" t="s">
        <v>75</v>
      </c>
      <c r="G31" s="6">
        <v>56169.13</v>
      </c>
      <c r="H31" s="6">
        <f>+G31</f>
        <v>56169.13</v>
      </c>
      <c r="I31" s="6">
        <f t="shared" si="0"/>
        <v>0</v>
      </c>
      <c r="J31" s="20" t="s">
        <v>210</v>
      </c>
    </row>
    <row r="32" spans="1:10" ht="25.5" x14ac:dyDescent="0.25">
      <c r="A32" s="1">
        <v>22</v>
      </c>
      <c r="B32" s="10">
        <v>44372</v>
      </c>
      <c r="C32" s="10">
        <v>44433</v>
      </c>
      <c r="D32" s="1" t="s">
        <v>57</v>
      </c>
      <c r="E32" s="1" t="s">
        <v>56</v>
      </c>
      <c r="F32" s="1" t="s">
        <v>31</v>
      </c>
      <c r="G32" s="6">
        <v>384679.76</v>
      </c>
      <c r="H32" s="6"/>
      <c r="I32" s="6">
        <f t="shared" si="0"/>
        <v>384679.76</v>
      </c>
      <c r="J32" s="20" t="s">
        <v>9</v>
      </c>
    </row>
    <row r="33" spans="1:10" ht="25.5" x14ac:dyDescent="0.25">
      <c r="A33" s="1">
        <v>23</v>
      </c>
      <c r="B33" s="10">
        <v>44375</v>
      </c>
      <c r="C33" s="10">
        <v>44405</v>
      </c>
      <c r="D33" s="1" t="s">
        <v>179</v>
      </c>
      <c r="E33" s="1" t="s">
        <v>180</v>
      </c>
      <c r="F33" s="1" t="s">
        <v>181</v>
      </c>
      <c r="G33" s="6">
        <v>80000.039999999994</v>
      </c>
      <c r="H33" s="6"/>
      <c r="I33" s="6">
        <v>80000.039999999994</v>
      </c>
      <c r="J33" s="20" t="s">
        <v>9</v>
      </c>
    </row>
    <row r="34" spans="1:10" ht="15" x14ac:dyDescent="0.25">
      <c r="A34" s="1">
        <v>24</v>
      </c>
      <c r="B34" s="10">
        <v>44376</v>
      </c>
      <c r="C34" s="10">
        <v>44406</v>
      </c>
      <c r="D34" s="1" t="s">
        <v>70</v>
      </c>
      <c r="E34" s="1" t="s">
        <v>48</v>
      </c>
      <c r="F34" s="1" t="s">
        <v>71</v>
      </c>
      <c r="G34" s="6">
        <v>58633.02</v>
      </c>
      <c r="H34" s="6">
        <f>+G34</f>
        <v>58633.02</v>
      </c>
      <c r="I34" s="6">
        <f>+G34-H34</f>
        <v>0</v>
      </c>
      <c r="J34" s="20" t="s">
        <v>210</v>
      </c>
    </row>
    <row r="35" spans="1:10" ht="25.5" x14ac:dyDescent="0.25">
      <c r="A35" s="1">
        <v>25</v>
      </c>
      <c r="B35" s="10">
        <v>44377</v>
      </c>
      <c r="C35" s="10">
        <v>44377</v>
      </c>
      <c r="D35" s="1" t="s">
        <v>102</v>
      </c>
      <c r="E35" s="1" t="s">
        <v>92</v>
      </c>
      <c r="F35" s="1" t="s">
        <v>26</v>
      </c>
      <c r="G35" s="6">
        <v>3600</v>
      </c>
      <c r="H35" s="6">
        <f>+G35</f>
        <v>3600</v>
      </c>
      <c r="I35" s="6">
        <f>+G35-H35</f>
        <v>0</v>
      </c>
      <c r="J35" s="20" t="s">
        <v>210</v>
      </c>
    </row>
    <row r="36" spans="1:10" ht="15" x14ac:dyDescent="0.25">
      <c r="A36" s="1">
        <v>26</v>
      </c>
      <c r="B36" s="10">
        <v>44378</v>
      </c>
      <c r="C36" s="10">
        <v>44408</v>
      </c>
      <c r="D36" s="1" t="s">
        <v>64</v>
      </c>
      <c r="E36" s="1" t="s">
        <v>63</v>
      </c>
      <c r="F36" s="1" t="s">
        <v>65</v>
      </c>
      <c r="G36" s="6">
        <v>97350</v>
      </c>
      <c r="H36" s="6">
        <f>+G36</f>
        <v>97350</v>
      </c>
      <c r="I36" s="6">
        <f>+G36-H36</f>
        <v>0</v>
      </c>
      <c r="J36" s="20" t="s">
        <v>210</v>
      </c>
    </row>
    <row r="37" spans="1:10" ht="15" x14ac:dyDescent="0.25">
      <c r="A37" s="1">
        <v>27</v>
      </c>
      <c r="B37" s="10">
        <v>44378</v>
      </c>
      <c r="C37" s="10">
        <v>44408</v>
      </c>
      <c r="D37" s="1" t="s">
        <v>195</v>
      </c>
      <c r="E37" s="1" t="s">
        <v>63</v>
      </c>
      <c r="F37" s="1" t="s">
        <v>172</v>
      </c>
      <c r="G37" s="6">
        <v>155022.5</v>
      </c>
      <c r="H37" s="6">
        <f>+G37</f>
        <v>155022.5</v>
      </c>
      <c r="I37" s="6"/>
      <c r="J37" s="20" t="s">
        <v>210</v>
      </c>
    </row>
    <row r="38" spans="1:10" ht="15" x14ac:dyDescent="0.25">
      <c r="A38" s="1">
        <v>28</v>
      </c>
      <c r="B38" s="10">
        <v>44379</v>
      </c>
      <c r="C38" s="10">
        <v>44439</v>
      </c>
      <c r="D38" s="1" t="s">
        <v>74</v>
      </c>
      <c r="E38" s="1" t="s">
        <v>20</v>
      </c>
      <c r="F38" s="1" t="s">
        <v>75</v>
      </c>
      <c r="G38" s="6">
        <v>631.29999999999995</v>
      </c>
      <c r="H38" s="6"/>
      <c r="I38" s="6">
        <f t="shared" ref="I38:I54" si="1">+G38-H38</f>
        <v>631.29999999999995</v>
      </c>
      <c r="J38" s="20" t="s">
        <v>9</v>
      </c>
    </row>
    <row r="39" spans="1:10" ht="25.5" x14ac:dyDescent="0.25">
      <c r="A39" s="1">
        <v>29</v>
      </c>
      <c r="B39" s="10">
        <v>44379</v>
      </c>
      <c r="C39" s="10">
        <v>44409</v>
      </c>
      <c r="D39" s="1" t="s">
        <v>76</v>
      </c>
      <c r="E39" s="1" t="s">
        <v>20</v>
      </c>
      <c r="F39" s="1" t="s">
        <v>55</v>
      </c>
      <c r="G39" s="6">
        <v>4056.28</v>
      </c>
      <c r="H39" s="6">
        <f>+G39</f>
        <v>4056.28</v>
      </c>
      <c r="I39" s="6">
        <f t="shared" si="1"/>
        <v>0</v>
      </c>
      <c r="J39" s="20" t="s">
        <v>210</v>
      </c>
    </row>
    <row r="40" spans="1:10" ht="15" x14ac:dyDescent="0.25">
      <c r="A40" s="1">
        <v>30</v>
      </c>
      <c r="B40" s="10">
        <v>44382</v>
      </c>
      <c r="C40" s="10">
        <v>44413</v>
      </c>
      <c r="D40" s="1" t="s">
        <v>194</v>
      </c>
      <c r="E40" s="1" t="s">
        <v>45</v>
      </c>
      <c r="F40" s="1" t="s">
        <v>36</v>
      </c>
      <c r="G40" s="6">
        <v>118000</v>
      </c>
      <c r="H40" s="6">
        <f>+G40</f>
        <v>118000</v>
      </c>
      <c r="I40" s="6">
        <f t="shared" si="1"/>
        <v>0</v>
      </c>
      <c r="J40" s="20" t="s">
        <v>210</v>
      </c>
    </row>
    <row r="41" spans="1:10" ht="15" x14ac:dyDescent="0.25">
      <c r="A41" s="1">
        <v>31</v>
      </c>
      <c r="B41" s="10">
        <v>44382</v>
      </c>
      <c r="C41" s="10">
        <v>44382</v>
      </c>
      <c r="D41" s="1" t="s">
        <v>68</v>
      </c>
      <c r="E41" s="1" t="s">
        <v>67</v>
      </c>
      <c r="F41" s="1" t="s">
        <v>69</v>
      </c>
      <c r="G41" s="6">
        <v>4130</v>
      </c>
      <c r="H41" s="6">
        <f>+G41</f>
        <v>4130</v>
      </c>
      <c r="I41" s="6">
        <f t="shared" si="1"/>
        <v>0</v>
      </c>
      <c r="J41" s="20" t="s">
        <v>210</v>
      </c>
    </row>
    <row r="42" spans="1:10" ht="25.5" x14ac:dyDescent="0.25">
      <c r="A42" s="1">
        <v>32</v>
      </c>
      <c r="B42" s="10">
        <v>44382</v>
      </c>
      <c r="C42" s="10">
        <v>44413</v>
      </c>
      <c r="D42" s="1" t="s">
        <v>86</v>
      </c>
      <c r="E42" s="1" t="s">
        <v>124</v>
      </c>
      <c r="F42" s="1" t="s">
        <v>66</v>
      </c>
      <c r="G42" s="6">
        <v>21004</v>
      </c>
      <c r="H42" s="6">
        <f>+G42</f>
        <v>21004</v>
      </c>
      <c r="I42" s="6">
        <f t="shared" si="1"/>
        <v>0</v>
      </c>
      <c r="J42" s="20" t="s">
        <v>210</v>
      </c>
    </row>
    <row r="43" spans="1:10" ht="15" x14ac:dyDescent="0.25">
      <c r="A43" s="1">
        <v>33</v>
      </c>
      <c r="B43" s="10">
        <v>44384</v>
      </c>
      <c r="C43" s="10">
        <v>44430</v>
      </c>
      <c r="D43" s="1" t="s">
        <v>110</v>
      </c>
      <c r="E43" s="1" t="s">
        <v>109</v>
      </c>
      <c r="F43" s="1" t="s">
        <v>35</v>
      </c>
      <c r="G43" s="6">
        <v>161400</v>
      </c>
      <c r="H43" s="6"/>
      <c r="I43" s="6">
        <f t="shared" si="1"/>
        <v>161400</v>
      </c>
      <c r="J43" s="20" t="s">
        <v>9</v>
      </c>
    </row>
    <row r="44" spans="1:10" ht="25.5" x14ac:dyDescent="0.25">
      <c r="A44" s="1">
        <v>34</v>
      </c>
      <c r="B44" s="10">
        <v>44386</v>
      </c>
      <c r="C44" s="10">
        <v>44417</v>
      </c>
      <c r="D44" s="1" t="s">
        <v>54</v>
      </c>
      <c r="E44" s="1" t="s">
        <v>53</v>
      </c>
      <c r="F44" s="1" t="s">
        <v>55</v>
      </c>
      <c r="G44" s="6">
        <v>143960</v>
      </c>
      <c r="H44" s="6">
        <f>+G44</f>
        <v>143960</v>
      </c>
      <c r="I44" s="6">
        <f t="shared" si="1"/>
        <v>0</v>
      </c>
      <c r="J44" s="20" t="s">
        <v>210</v>
      </c>
    </row>
    <row r="45" spans="1:10" ht="25.5" x14ac:dyDescent="0.25">
      <c r="A45" s="1">
        <v>35</v>
      </c>
      <c r="B45" s="10">
        <v>44389</v>
      </c>
      <c r="C45" s="10">
        <v>44451</v>
      </c>
      <c r="D45" s="1" t="s">
        <v>81</v>
      </c>
      <c r="E45" s="1" t="s">
        <v>80</v>
      </c>
      <c r="F45" s="1" t="s">
        <v>27</v>
      </c>
      <c r="G45" s="6">
        <v>141600</v>
      </c>
      <c r="H45" s="6">
        <f>+G45</f>
        <v>141600</v>
      </c>
      <c r="I45" s="6">
        <f t="shared" si="1"/>
        <v>0</v>
      </c>
      <c r="J45" s="20" t="s">
        <v>210</v>
      </c>
    </row>
    <row r="46" spans="1:10" ht="25.5" x14ac:dyDescent="0.25">
      <c r="A46" s="1">
        <v>36</v>
      </c>
      <c r="B46" s="10">
        <v>44389</v>
      </c>
      <c r="C46" s="10">
        <v>44420</v>
      </c>
      <c r="D46" s="1" t="s">
        <v>49</v>
      </c>
      <c r="E46" s="1" t="s">
        <v>48</v>
      </c>
      <c r="F46" s="1" t="s">
        <v>50</v>
      </c>
      <c r="G46" s="6">
        <v>128520.08</v>
      </c>
      <c r="H46" s="6">
        <f>+G46</f>
        <v>128520.08</v>
      </c>
      <c r="I46" s="6">
        <f t="shared" si="1"/>
        <v>0</v>
      </c>
      <c r="J46" s="20" t="s">
        <v>210</v>
      </c>
    </row>
    <row r="47" spans="1:10" ht="15" x14ac:dyDescent="0.25">
      <c r="A47" s="1">
        <v>37</v>
      </c>
      <c r="B47" s="10">
        <v>44389</v>
      </c>
      <c r="C47" s="10">
        <v>44420</v>
      </c>
      <c r="D47" s="1" t="s">
        <v>78</v>
      </c>
      <c r="E47" s="1" t="s">
        <v>77</v>
      </c>
      <c r="F47" s="1" t="s">
        <v>79</v>
      </c>
      <c r="G47" s="6">
        <v>43890.1</v>
      </c>
      <c r="H47" s="6"/>
      <c r="I47" s="6">
        <f t="shared" si="1"/>
        <v>43890.1</v>
      </c>
      <c r="J47" s="20" t="s">
        <v>9</v>
      </c>
    </row>
    <row r="48" spans="1:10" ht="25.5" x14ac:dyDescent="0.25">
      <c r="A48" s="1">
        <v>38</v>
      </c>
      <c r="B48" s="10">
        <v>44390</v>
      </c>
      <c r="C48" s="10">
        <v>44390</v>
      </c>
      <c r="D48" s="1" t="s">
        <v>100</v>
      </c>
      <c r="E48" s="1" t="s">
        <v>99</v>
      </c>
      <c r="F48" s="1" t="s">
        <v>101</v>
      </c>
      <c r="G48" s="6">
        <v>130000</v>
      </c>
      <c r="H48" s="6">
        <f t="shared" ref="H48:H54" si="2">+G48</f>
        <v>130000</v>
      </c>
      <c r="I48" s="6">
        <f t="shared" si="1"/>
        <v>0</v>
      </c>
      <c r="J48" s="20" t="s">
        <v>210</v>
      </c>
    </row>
    <row r="49" spans="1:10" ht="25.5" x14ac:dyDescent="0.25">
      <c r="A49" s="1">
        <v>39</v>
      </c>
      <c r="B49" s="10">
        <v>44391</v>
      </c>
      <c r="C49" s="10">
        <v>44391</v>
      </c>
      <c r="D49" s="1" t="s">
        <v>93</v>
      </c>
      <c r="E49" s="1" t="s">
        <v>92</v>
      </c>
      <c r="F49" s="1" t="s">
        <v>26</v>
      </c>
      <c r="G49" s="6">
        <v>2790</v>
      </c>
      <c r="H49" s="6">
        <f t="shared" si="2"/>
        <v>2790</v>
      </c>
      <c r="I49" s="6">
        <f t="shared" si="1"/>
        <v>0</v>
      </c>
      <c r="J49" s="20" t="s">
        <v>210</v>
      </c>
    </row>
    <row r="50" spans="1:10" ht="25.5" x14ac:dyDescent="0.25">
      <c r="A50" s="1">
        <v>40</v>
      </c>
      <c r="B50" s="10">
        <v>44391</v>
      </c>
      <c r="C50" s="10">
        <v>44391</v>
      </c>
      <c r="D50" s="1" t="s">
        <v>94</v>
      </c>
      <c r="E50" s="1" t="s">
        <v>92</v>
      </c>
      <c r="F50" s="1" t="s">
        <v>26</v>
      </c>
      <c r="G50" s="6">
        <v>2150</v>
      </c>
      <c r="H50" s="6">
        <f t="shared" si="2"/>
        <v>2150</v>
      </c>
      <c r="I50" s="6">
        <f t="shared" si="1"/>
        <v>0</v>
      </c>
      <c r="J50" s="20" t="s">
        <v>210</v>
      </c>
    </row>
    <row r="51" spans="1:10" ht="25.5" x14ac:dyDescent="0.25">
      <c r="A51" s="1">
        <v>41</v>
      </c>
      <c r="B51" s="10">
        <v>44391</v>
      </c>
      <c r="C51" s="10">
        <v>44422</v>
      </c>
      <c r="D51" s="1" t="s">
        <v>59</v>
      </c>
      <c r="E51" s="1" t="s">
        <v>58</v>
      </c>
      <c r="F51" s="1" t="s">
        <v>60</v>
      </c>
      <c r="G51" s="6">
        <v>351999.99</v>
      </c>
      <c r="H51" s="6">
        <f t="shared" si="2"/>
        <v>351999.99</v>
      </c>
      <c r="I51" s="6">
        <f t="shared" si="1"/>
        <v>0</v>
      </c>
      <c r="J51" s="20" t="s">
        <v>210</v>
      </c>
    </row>
    <row r="52" spans="1:10" ht="15" x14ac:dyDescent="0.25">
      <c r="A52" s="1">
        <v>42</v>
      </c>
      <c r="B52" s="10">
        <v>44391</v>
      </c>
      <c r="C52" s="10">
        <v>44422</v>
      </c>
      <c r="D52" s="1" t="s">
        <v>85</v>
      </c>
      <c r="E52" s="1" t="s">
        <v>84</v>
      </c>
      <c r="F52" s="1" t="s">
        <v>75</v>
      </c>
      <c r="G52" s="6">
        <v>237888</v>
      </c>
      <c r="H52" s="6">
        <f t="shared" si="2"/>
        <v>237888</v>
      </c>
      <c r="I52" s="6">
        <f t="shared" si="1"/>
        <v>0</v>
      </c>
      <c r="J52" s="20" t="s">
        <v>210</v>
      </c>
    </row>
    <row r="53" spans="1:10" ht="25.5" x14ac:dyDescent="0.25">
      <c r="A53" s="1">
        <v>43</v>
      </c>
      <c r="B53" s="10">
        <v>44392</v>
      </c>
      <c r="C53" s="10">
        <v>44422</v>
      </c>
      <c r="D53" s="1" t="s">
        <v>107</v>
      </c>
      <c r="E53" s="1" t="s">
        <v>106</v>
      </c>
      <c r="F53" s="1" t="s">
        <v>108</v>
      </c>
      <c r="G53" s="6">
        <v>82516.37</v>
      </c>
      <c r="H53" s="6">
        <f t="shared" si="2"/>
        <v>82516.37</v>
      </c>
      <c r="I53" s="6">
        <f t="shared" si="1"/>
        <v>0</v>
      </c>
      <c r="J53" s="20" t="s">
        <v>210</v>
      </c>
    </row>
    <row r="54" spans="1:10" ht="25.5" x14ac:dyDescent="0.25">
      <c r="A54" s="1">
        <v>44</v>
      </c>
      <c r="B54" s="10">
        <v>44393</v>
      </c>
      <c r="C54" s="10">
        <v>44455</v>
      </c>
      <c r="D54" s="1" t="s">
        <v>97</v>
      </c>
      <c r="E54" s="1" t="s">
        <v>96</v>
      </c>
      <c r="F54" s="1" t="s">
        <v>98</v>
      </c>
      <c r="G54" s="6">
        <v>82304.960000000006</v>
      </c>
      <c r="H54" s="6">
        <f t="shared" si="2"/>
        <v>82304.960000000006</v>
      </c>
      <c r="I54" s="6">
        <f t="shared" si="1"/>
        <v>0</v>
      </c>
      <c r="J54" s="20" t="s">
        <v>210</v>
      </c>
    </row>
    <row r="55" spans="1:10" ht="25.5" x14ac:dyDescent="0.25">
      <c r="A55" s="1">
        <v>45</v>
      </c>
      <c r="B55" s="10">
        <v>44396</v>
      </c>
      <c r="C55" s="10">
        <v>44427</v>
      </c>
      <c r="D55" s="1" t="s">
        <v>191</v>
      </c>
      <c r="E55" s="1" t="s">
        <v>192</v>
      </c>
      <c r="F55" s="1" t="s">
        <v>193</v>
      </c>
      <c r="G55" s="6">
        <v>52000</v>
      </c>
      <c r="H55" s="6"/>
      <c r="I55" s="6">
        <v>52000</v>
      </c>
      <c r="J55" s="20" t="s">
        <v>9</v>
      </c>
    </row>
    <row r="56" spans="1:10" ht="15" x14ac:dyDescent="0.25">
      <c r="A56" s="1">
        <v>46</v>
      </c>
      <c r="B56" s="10">
        <v>44396</v>
      </c>
      <c r="C56" s="10">
        <v>44427</v>
      </c>
      <c r="D56" s="1" t="s">
        <v>201</v>
      </c>
      <c r="E56" s="1" t="s">
        <v>109</v>
      </c>
      <c r="F56" s="1" t="s">
        <v>35</v>
      </c>
      <c r="G56" s="6">
        <v>363500</v>
      </c>
      <c r="H56" s="6"/>
      <c r="I56" s="6">
        <f>+G56-H56</f>
        <v>363500</v>
      </c>
      <c r="J56" s="20" t="s">
        <v>9</v>
      </c>
    </row>
    <row r="57" spans="1:10" ht="15" x14ac:dyDescent="0.25">
      <c r="A57" s="1">
        <v>47</v>
      </c>
      <c r="B57" s="10">
        <v>44396</v>
      </c>
      <c r="C57" s="10">
        <v>44426</v>
      </c>
      <c r="D57" s="1" t="s">
        <v>54</v>
      </c>
      <c r="E57" s="1" t="s">
        <v>82</v>
      </c>
      <c r="F57" s="1" t="s">
        <v>83</v>
      </c>
      <c r="G57" s="6">
        <v>361398.6</v>
      </c>
      <c r="H57" s="6">
        <f>+G57</f>
        <v>361398.6</v>
      </c>
      <c r="I57" s="6">
        <f>+G57-H57</f>
        <v>0</v>
      </c>
      <c r="J57" s="20" t="s">
        <v>210</v>
      </c>
    </row>
    <row r="58" spans="1:10" ht="25.5" x14ac:dyDescent="0.25">
      <c r="A58" s="1">
        <v>48</v>
      </c>
      <c r="B58" s="10">
        <v>44397</v>
      </c>
      <c r="C58" s="10">
        <v>44428</v>
      </c>
      <c r="D58" s="1" t="s">
        <v>87</v>
      </c>
      <c r="E58" s="1" t="s">
        <v>124</v>
      </c>
      <c r="F58" s="1" t="s">
        <v>66</v>
      </c>
      <c r="G58" s="6">
        <v>33866</v>
      </c>
      <c r="H58" s="6">
        <f>+G58</f>
        <v>33866</v>
      </c>
      <c r="I58" s="6">
        <f>+G58-H58</f>
        <v>0</v>
      </c>
      <c r="J58" s="20" t="s">
        <v>210</v>
      </c>
    </row>
    <row r="59" spans="1:10" ht="25.5" x14ac:dyDescent="0.25">
      <c r="A59" s="1">
        <v>49</v>
      </c>
      <c r="B59" s="10">
        <v>44397</v>
      </c>
      <c r="C59" s="10">
        <v>44428</v>
      </c>
      <c r="D59" s="1" t="s">
        <v>88</v>
      </c>
      <c r="E59" s="1" t="s">
        <v>124</v>
      </c>
      <c r="F59" s="1" t="s">
        <v>66</v>
      </c>
      <c r="G59" s="6">
        <v>4790.8</v>
      </c>
      <c r="H59" s="6">
        <f>+G59</f>
        <v>4790.8</v>
      </c>
      <c r="I59" s="6">
        <f>+G59-H59</f>
        <v>0</v>
      </c>
      <c r="J59" s="20" t="s">
        <v>210</v>
      </c>
    </row>
    <row r="60" spans="1:10" ht="15" x14ac:dyDescent="0.25">
      <c r="A60" s="1">
        <v>50</v>
      </c>
      <c r="B60" s="10">
        <v>44398</v>
      </c>
      <c r="C60" s="10">
        <v>44429</v>
      </c>
      <c r="D60" s="1" t="s">
        <v>182</v>
      </c>
      <c r="E60" s="1" t="s">
        <v>183</v>
      </c>
      <c r="F60" s="1" t="s">
        <v>36</v>
      </c>
      <c r="G60" s="6">
        <v>118000.04</v>
      </c>
      <c r="H60" s="6"/>
      <c r="I60" s="6">
        <v>118000.04</v>
      </c>
      <c r="J60" s="20" t="s">
        <v>9</v>
      </c>
    </row>
    <row r="61" spans="1:10" ht="25.5" x14ac:dyDescent="0.25">
      <c r="A61" s="1">
        <v>51</v>
      </c>
      <c r="B61" s="10">
        <v>44404</v>
      </c>
      <c r="C61" s="10">
        <v>44435</v>
      </c>
      <c r="D61" s="1" t="s">
        <v>126</v>
      </c>
      <c r="E61" s="1" t="s">
        <v>124</v>
      </c>
      <c r="F61" s="1" t="s">
        <v>127</v>
      </c>
      <c r="G61" s="6">
        <v>3894</v>
      </c>
      <c r="H61" s="6"/>
      <c r="I61" s="6">
        <f t="shared" ref="I61:I70" si="3">+G61-H61</f>
        <v>3894</v>
      </c>
      <c r="J61" s="20" t="s">
        <v>9</v>
      </c>
    </row>
    <row r="62" spans="1:10" ht="25.5" x14ac:dyDescent="0.25">
      <c r="A62" s="1">
        <v>52</v>
      </c>
      <c r="B62" s="10">
        <v>44404</v>
      </c>
      <c r="C62" s="10">
        <v>44435</v>
      </c>
      <c r="D62" s="1" t="s">
        <v>128</v>
      </c>
      <c r="E62" s="1" t="s">
        <v>124</v>
      </c>
      <c r="F62" s="1" t="s">
        <v>129</v>
      </c>
      <c r="G62" s="6">
        <v>5074</v>
      </c>
      <c r="H62" s="6"/>
      <c r="I62" s="6">
        <f t="shared" si="3"/>
        <v>5074</v>
      </c>
      <c r="J62" s="20" t="s">
        <v>9</v>
      </c>
    </row>
    <row r="63" spans="1:10" ht="25.5" x14ac:dyDescent="0.25">
      <c r="A63" s="1">
        <v>53</v>
      </c>
      <c r="B63" s="10">
        <v>44405</v>
      </c>
      <c r="C63" s="10">
        <v>44436</v>
      </c>
      <c r="D63" s="1" t="s">
        <v>95</v>
      </c>
      <c r="E63" s="1" t="s">
        <v>92</v>
      </c>
      <c r="F63" s="1" t="s">
        <v>26</v>
      </c>
      <c r="G63" s="6">
        <v>5000</v>
      </c>
      <c r="H63" s="6">
        <f>+G63</f>
        <v>5000</v>
      </c>
      <c r="I63" s="6">
        <f t="shared" si="3"/>
        <v>0</v>
      </c>
      <c r="J63" s="20" t="s">
        <v>210</v>
      </c>
    </row>
    <row r="64" spans="1:10" ht="25.5" x14ac:dyDescent="0.25">
      <c r="A64" s="1">
        <v>54</v>
      </c>
      <c r="B64" s="10">
        <v>44405</v>
      </c>
      <c r="C64" s="10">
        <v>44445</v>
      </c>
      <c r="D64" s="1" t="s">
        <v>90</v>
      </c>
      <c r="E64" s="1" t="s">
        <v>89</v>
      </c>
      <c r="F64" s="1" t="s">
        <v>91</v>
      </c>
      <c r="G64" s="6">
        <v>98766</v>
      </c>
      <c r="H64" s="6">
        <f>+G64</f>
        <v>98766</v>
      </c>
      <c r="I64" s="6">
        <f t="shared" si="3"/>
        <v>0</v>
      </c>
      <c r="J64" s="20" t="s">
        <v>210</v>
      </c>
    </row>
    <row r="65" spans="1:10" ht="25.5" x14ac:dyDescent="0.25">
      <c r="A65" s="1">
        <v>55</v>
      </c>
      <c r="B65" s="10">
        <v>44406</v>
      </c>
      <c r="C65" s="10">
        <v>44437</v>
      </c>
      <c r="D65" s="1" t="s">
        <v>130</v>
      </c>
      <c r="E65" s="1" t="s">
        <v>124</v>
      </c>
      <c r="F65" s="1" t="s">
        <v>131</v>
      </c>
      <c r="G65" s="6">
        <v>52923</v>
      </c>
      <c r="H65" s="6"/>
      <c r="I65" s="6">
        <f t="shared" si="3"/>
        <v>52923</v>
      </c>
      <c r="J65" s="20" t="s">
        <v>9</v>
      </c>
    </row>
    <row r="66" spans="1:10" ht="25.5" x14ac:dyDescent="0.25">
      <c r="A66" s="1">
        <v>56</v>
      </c>
      <c r="B66" s="10">
        <v>44406</v>
      </c>
      <c r="C66" s="10">
        <v>44437</v>
      </c>
      <c r="D66" s="1" t="s">
        <v>132</v>
      </c>
      <c r="E66" s="1" t="s">
        <v>124</v>
      </c>
      <c r="F66" s="1" t="s">
        <v>133</v>
      </c>
      <c r="G66" s="6">
        <v>29146</v>
      </c>
      <c r="H66" s="6"/>
      <c r="I66" s="6">
        <f t="shared" si="3"/>
        <v>29146</v>
      </c>
      <c r="J66" s="20" t="s">
        <v>9</v>
      </c>
    </row>
    <row r="67" spans="1:10" ht="15" x14ac:dyDescent="0.25">
      <c r="A67" s="1">
        <v>57</v>
      </c>
      <c r="B67" s="10">
        <v>44410</v>
      </c>
      <c r="C67" s="10">
        <v>44440</v>
      </c>
      <c r="D67" s="1" t="s">
        <v>170</v>
      </c>
      <c r="E67" s="1" t="s">
        <v>171</v>
      </c>
      <c r="F67" s="1" t="s">
        <v>172</v>
      </c>
      <c r="G67" s="6">
        <v>114637</v>
      </c>
      <c r="H67" s="6"/>
      <c r="I67" s="6">
        <f t="shared" si="3"/>
        <v>114637</v>
      </c>
      <c r="J67" s="20" t="s">
        <v>8</v>
      </c>
    </row>
    <row r="68" spans="1:10" ht="15" x14ac:dyDescent="0.25">
      <c r="A68" s="1">
        <v>58</v>
      </c>
      <c r="B68" s="10">
        <v>44410</v>
      </c>
      <c r="C68" s="10">
        <v>44441</v>
      </c>
      <c r="D68" s="1" t="s">
        <v>204</v>
      </c>
      <c r="E68" s="1" t="s">
        <v>109</v>
      </c>
      <c r="F68" s="1" t="s">
        <v>35</v>
      </c>
      <c r="G68" s="6">
        <v>157400</v>
      </c>
      <c r="H68" s="6"/>
      <c r="I68" s="6">
        <f t="shared" si="3"/>
        <v>157400</v>
      </c>
      <c r="J68" s="20" t="s">
        <v>8</v>
      </c>
    </row>
    <row r="69" spans="1:10" ht="25.5" x14ac:dyDescent="0.25">
      <c r="A69" s="1">
        <v>59</v>
      </c>
      <c r="B69" s="10">
        <v>44411</v>
      </c>
      <c r="C69" s="10">
        <v>44442</v>
      </c>
      <c r="D69" s="1" t="s">
        <v>134</v>
      </c>
      <c r="E69" s="1" t="s">
        <v>124</v>
      </c>
      <c r="F69" s="1" t="s">
        <v>135</v>
      </c>
      <c r="G69" s="6">
        <v>12390</v>
      </c>
      <c r="H69" s="6"/>
      <c r="I69" s="6">
        <f t="shared" si="3"/>
        <v>12390</v>
      </c>
      <c r="J69" s="20" t="s">
        <v>8</v>
      </c>
    </row>
    <row r="70" spans="1:10" ht="25.5" x14ac:dyDescent="0.25">
      <c r="A70" s="1">
        <v>60</v>
      </c>
      <c r="B70" s="10">
        <v>44411</v>
      </c>
      <c r="C70" s="10">
        <v>44442</v>
      </c>
      <c r="D70" s="1" t="s">
        <v>136</v>
      </c>
      <c r="E70" s="1" t="s">
        <v>124</v>
      </c>
      <c r="F70" s="1" t="s">
        <v>131</v>
      </c>
      <c r="G70" s="6">
        <v>7080</v>
      </c>
      <c r="H70" s="6"/>
      <c r="I70" s="6">
        <f t="shared" si="3"/>
        <v>7080</v>
      </c>
      <c r="J70" s="20" t="s">
        <v>8</v>
      </c>
    </row>
    <row r="71" spans="1:10" ht="15" x14ac:dyDescent="0.25">
      <c r="A71" s="1">
        <v>61</v>
      </c>
      <c r="B71" s="10">
        <v>44411</v>
      </c>
      <c r="C71" s="10">
        <v>44442</v>
      </c>
      <c r="D71" s="1" t="s">
        <v>212</v>
      </c>
      <c r="E71" s="1" t="s">
        <v>213</v>
      </c>
      <c r="F71" s="1" t="s">
        <v>214</v>
      </c>
      <c r="G71" s="6">
        <v>95722.78</v>
      </c>
      <c r="H71" s="6"/>
      <c r="I71" s="6">
        <v>95722.78</v>
      </c>
      <c r="J71" s="20" t="s">
        <v>8</v>
      </c>
    </row>
    <row r="72" spans="1:10" ht="15" x14ac:dyDescent="0.25">
      <c r="A72" s="1">
        <v>62</v>
      </c>
      <c r="B72" s="10">
        <v>44412</v>
      </c>
      <c r="C72" s="10">
        <v>44443</v>
      </c>
      <c r="D72" s="1" t="s">
        <v>188</v>
      </c>
      <c r="E72" s="1" t="s">
        <v>189</v>
      </c>
      <c r="F72" s="1" t="s">
        <v>190</v>
      </c>
      <c r="G72" s="6">
        <v>59000</v>
      </c>
      <c r="H72" s="6"/>
      <c r="I72" s="6">
        <v>59000</v>
      </c>
      <c r="J72" s="20" t="s">
        <v>8</v>
      </c>
    </row>
    <row r="73" spans="1:10" ht="25.5" x14ac:dyDescent="0.25">
      <c r="A73" s="1">
        <v>63</v>
      </c>
      <c r="B73" s="10">
        <v>44413</v>
      </c>
      <c r="C73" s="10">
        <v>44444</v>
      </c>
      <c r="D73" s="1" t="s">
        <v>116</v>
      </c>
      <c r="E73" s="1" t="s">
        <v>12</v>
      </c>
      <c r="F73" s="1" t="s">
        <v>117</v>
      </c>
      <c r="G73" s="6">
        <v>13067.28</v>
      </c>
      <c r="H73" s="6"/>
      <c r="I73" s="6">
        <f t="shared" ref="I73:I83" si="4">+G73-H73</f>
        <v>13067.28</v>
      </c>
      <c r="J73" s="20" t="s">
        <v>8</v>
      </c>
    </row>
    <row r="74" spans="1:10" ht="15" x14ac:dyDescent="0.25">
      <c r="A74" s="1">
        <v>64</v>
      </c>
      <c r="B74" s="10">
        <v>44413</v>
      </c>
      <c r="C74" s="10">
        <v>44444</v>
      </c>
      <c r="D74" s="1" t="s">
        <v>120</v>
      </c>
      <c r="E74" s="1" t="s">
        <v>121</v>
      </c>
      <c r="F74" s="1" t="s">
        <v>122</v>
      </c>
      <c r="G74" s="6">
        <v>4130</v>
      </c>
      <c r="H74" s="6"/>
      <c r="I74" s="6">
        <f t="shared" si="4"/>
        <v>4130</v>
      </c>
      <c r="J74" s="20" t="s">
        <v>8</v>
      </c>
    </row>
    <row r="75" spans="1:10" ht="15" x14ac:dyDescent="0.25">
      <c r="A75" s="1">
        <v>65</v>
      </c>
      <c r="B75" s="10">
        <v>44413</v>
      </c>
      <c r="C75" s="10">
        <v>44443</v>
      </c>
      <c r="D75" s="1" t="s">
        <v>150</v>
      </c>
      <c r="E75" s="1" t="s">
        <v>20</v>
      </c>
      <c r="F75" s="1" t="s">
        <v>151</v>
      </c>
      <c r="G75" s="6">
        <v>36092.78</v>
      </c>
      <c r="H75" s="6">
        <f>+G75</f>
        <v>36092.78</v>
      </c>
      <c r="I75" s="6">
        <f t="shared" si="4"/>
        <v>0</v>
      </c>
      <c r="J75" s="20" t="s">
        <v>210</v>
      </c>
    </row>
    <row r="76" spans="1:10" ht="15" x14ac:dyDescent="0.25">
      <c r="A76" s="1">
        <v>66</v>
      </c>
      <c r="B76" s="10">
        <v>44413</v>
      </c>
      <c r="C76" s="10">
        <v>44443</v>
      </c>
      <c r="D76" s="1" t="s">
        <v>152</v>
      </c>
      <c r="E76" s="1" t="s">
        <v>20</v>
      </c>
      <c r="F76" s="1" t="s">
        <v>153</v>
      </c>
      <c r="G76" s="6">
        <v>16999.990000000002</v>
      </c>
      <c r="H76" s="6">
        <f>+G76</f>
        <v>16999.990000000002</v>
      </c>
      <c r="I76" s="6">
        <f t="shared" si="4"/>
        <v>0</v>
      </c>
      <c r="J76" s="20" t="s">
        <v>210</v>
      </c>
    </row>
    <row r="77" spans="1:10" ht="25.5" x14ac:dyDescent="0.25">
      <c r="A77" s="1">
        <v>67</v>
      </c>
      <c r="B77" s="10">
        <v>44414</v>
      </c>
      <c r="C77" s="1" t="s">
        <v>137</v>
      </c>
      <c r="D77" s="1" t="s">
        <v>138</v>
      </c>
      <c r="E77" s="1" t="s">
        <v>124</v>
      </c>
      <c r="F77" s="1" t="s">
        <v>139</v>
      </c>
      <c r="G77" s="6">
        <v>11564</v>
      </c>
      <c r="H77" s="6"/>
      <c r="I77" s="6">
        <f t="shared" si="4"/>
        <v>11564</v>
      </c>
      <c r="J77" s="20" t="s">
        <v>8</v>
      </c>
    </row>
    <row r="78" spans="1:10" ht="25.5" x14ac:dyDescent="0.25">
      <c r="A78" s="1">
        <v>68</v>
      </c>
      <c r="B78" s="10">
        <v>44417</v>
      </c>
      <c r="C78" s="10">
        <v>44448</v>
      </c>
      <c r="D78" s="1" t="s">
        <v>145</v>
      </c>
      <c r="E78" s="1" t="s">
        <v>146</v>
      </c>
      <c r="F78" s="1" t="s">
        <v>147</v>
      </c>
      <c r="G78" s="6">
        <v>23318.04</v>
      </c>
      <c r="H78" s="6"/>
      <c r="I78" s="6">
        <f t="shared" si="4"/>
        <v>23318.04</v>
      </c>
      <c r="J78" s="20" t="s">
        <v>8</v>
      </c>
    </row>
    <row r="79" spans="1:10" ht="15" x14ac:dyDescent="0.25">
      <c r="A79" s="1">
        <v>69</v>
      </c>
      <c r="B79" s="10">
        <v>44417</v>
      </c>
      <c r="C79" s="10">
        <v>44448</v>
      </c>
      <c r="D79" s="1" t="s">
        <v>148</v>
      </c>
      <c r="E79" s="1" t="s">
        <v>146</v>
      </c>
      <c r="F79" s="1" t="s">
        <v>149</v>
      </c>
      <c r="G79" s="6">
        <v>68400</v>
      </c>
      <c r="H79" s="6"/>
      <c r="I79" s="6">
        <f t="shared" si="4"/>
        <v>68400</v>
      </c>
      <c r="J79" s="20" t="s">
        <v>8</v>
      </c>
    </row>
    <row r="80" spans="1:10" ht="25.5" x14ac:dyDescent="0.25">
      <c r="A80" s="1">
        <v>70</v>
      </c>
      <c r="B80" s="10">
        <v>44417</v>
      </c>
      <c r="C80" s="10">
        <v>44448</v>
      </c>
      <c r="D80" s="1" t="s">
        <v>154</v>
      </c>
      <c r="E80" s="1" t="s">
        <v>92</v>
      </c>
      <c r="F80" s="1" t="s">
        <v>26</v>
      </c>
      <c r="G80" s="6">
        <v>4200</v>
      </c>
      <c r="H80" s="6">
        <f>+G80</f>
        <v>4200</v>
      </c>
      <c r="I80" s="6">
        <f t="shared" si="4"/>
        <v>0</v>
      </c>
      <c r="J80" s="20" t="s">
        <v>210</v>
      </c>
    </row>
    <row r="81" spans="1:10" ht="25.5" x14ac:dyDescent="0.25">
      <c r="A81" s="1">
        <v>71</v>
      </c>
      <c r="B81" s="10">
        <v>44417</v>
      </c>
      <c r="C81" s="10">
        <v>44448</v>
      </c>
      <c r="D81" s="1" t="s">
        <v>167</v>
      </c>
      <c r="E81" s="1" t="s">
        <v>168</v>
      </c>
      <c r="F81" s="1" t="s">
        <v>169</v>
      </c>
      <c r="G81" s="6">
        <v>44196.9</v>
      </c>
      <c r="H81" s="6"/>
      <c r="I81" s="6">
        <f t="shared" si="4"/>
        <v>44196.9</v>
      </c>
      <c r="J81" s="20" t="s">
        <v>8</v>
      </c>
    </row>
    <row r="82" spans="1:10" ht="25.5" x14ac:dyDescent="0.25">
      <c r="A82" s="1">
        <v>72</v>
      </c>
      <c r="B82" s="10">
        <v>44418</v>
      </c>
      <c r="C82" s="10">
        <v>44449</v>
      </c>
      <c r="D82" s="1" t="s">
        <v>140</v>
      </c>
      <c r="E82" s="1" t="s">
        <v>124</v>
      </c>
      <c r="F82" s="1" t="s">
        <v>133</v>
      </c>
      <c r="G82" s="6">
        <v>13900.4</v>
      </c>
      <c r="H82" s="6"/>
      <c r="I82" s="6">
        <f t="shared" si="4"/>
        <v>13900.4</v>
      </c>
      <c r="J82" s="20" t="s">
        <v>8</v>
      </c>
    </row>
    <row r="83" spans="1:10" ht="15" x14ac:dyDescent="0.25">
      <c r="A83" s="1">
        <v>73</v>
      </c>
      <c r="B83" s="10">
        <v>44418</v>
      </c>
      <c r="C83" s="10">
        <v>44449</v>
      </c>
      <c r="D83" s="1" t="s">
        <v>156</v>
      </c>
      <c r="E83" s="1" t="s">
        <v>157</v>
      </c>
      <c r="F83" s="1" t="s">
        <v>158</v>
      </c>
      <c r="G83" s="6">
        <v>5418.47</v>
      </c>
      <c r="H83" s="6"/>
      <c r="I83" s="6">
        <f t="shared" si="4"/>
        <v>5418.47</v>
      </c>
      <c r="J83" s="20" t="s">
        <v>8</v>
      </c>
    </row>
    <row r="84" spans="1:10" ht="15" x14ac:dyDescent="0.25">
      <c r="A84" s="1">
        <v>74</v>
      </c>
      <c r="B84" s="10">
        <v>44419</v>
      </c>
      <c r="C84" s="10">
        <v>44450</v>
      </c>
      <c r="D84" s="1" t="s">
        <v>173</v>
      </c>
      <c r="E84" s="1" t="s">
        <v>174</v>
      </c>
      <c r="F84" s="1" t="s">
        <v>175</v>
      </c>
      <c r="G84" s="6">
        <v>74931.179999999993</v>
      </c>
      <c r="H84" s="6"/>
      <c r="I84" s="6">
        <v>74931.179999999993</v>
      </c>
      <c r="J84" s="20" t="s">
        <v>8</v>
      </c>
    </row>
    <row r="85" spans="1:10" ht="25.5" x14ac:dyDescent="0.25">
      <c r="A85" s="1">
        <v>75</v>
      </c>
      <c r="B85" s="10">
        <v>44420</v>
      </c>
      <c r="C85" s="10">
        <v>44451</v>
      </c>
      <c r="D85" s="1" t="s">
        <v>185</v>
      </c>
      <c r="E85" s="1" t="s">
        <v>186</v>
      </c>
      <c r="F85" s="1" t="s">
        <v>187</v>
      </c>
      <c r="G85" s="6">
        <v>31860</v>
      </c>
      <c r="H85" s="6"/>
      <c r="I85" s="6">
        <v>31860</v>
      </c>
      <c r="J85" s="20" t="s">
        <v>8</v>
      </c>
    </row>
    <row r="86" spans="1:10" ht="15" x14ac:dyDescent="0.25">
      <c r="A86" s="1">
        <v>76</v>
      </c>
      <c r="B86" s="10">
        <v>44425</v>
      </c>
      <c r="C86" s="10">
        <v>44456</v>
      </c>
      <c r="D86" s="1" t="s">
        <v>202</v>
      </c>
      <c r="E86" s="1" t="s">
        <v>109</v>
      </c>
      <c r="F86" s="1" t="s">
        <v>35</v>
      </c>
      <c r="G86" s="6">
        <v>379500</v>
      </c>
      <c r="H86" s="6"/>
      <c r="I86" s="6">
        <f>+G86-H86</f>
        <v>379500</v>
      </c>
      <c r="J86" s="20" t="s">
        <v>8</v>
      </c>
    </row>
    <row r="87" spans="1:10" ht="15" x14ac:dyDescent="0.25">
      <c r="A87" s="1">
        <v>77</v>
      </c>
      <c r="B87" s="10">
        <v>44426</v>
      </c>
      <c r="C87" s="10">
        <v>44457</v>
      </c>
      <c r="D87" s="1" t="s">
        <v>118</v>
      </c>
      <c r="E87" s="1" t="s">
        <v>39</v>
      </c>
      <c r="F87" s="1" t="s">
        <v>119</v>
      </c>
      <c r="G87" s="6">
        <v>20886</v>
      </c>
      <c r="H87" s="6"/>
      <c r="I87" s="6">
        <f>+G87-H87</f>
        <v>20886</v>
      </c>
      <c r="J87" s="20" t="s">
        <v>8</v>
      </c>
    </row>
    <row r="88" spans="1:10" ht="25.5" x14ac:dyDescent="0.25">
      <c r="A88" s="1">
        <v>78</v>
      </c>
      <c r="B88" s="10">
        <v>44426</v>
      </c>
      <c r="C88" s="10">
        <v>44457</v>
      </c>
      <c r="D88" s="1" t="s">
        <v>155</v>
      </c>
      <c r="E88" s="1" t="s">
        <v>92</v>
      </c>
      <c r="F88" s="1" t="s">
        <v>26</v>
      </c>
      <c r="G88" s="6">
        <v>6000</v>
      </c>
      <c r="H88" s="6">
        <f>+G88</f>
        <v>6000</v>
      </c>
      <c r="I88" s="6">
        <f>+G88-H88</f>
        <v>0</v>
      </c>
      <c r="J88" s="20" t="s">
        <v>210</v>
      </c>
    </row>
    <row r="89" spans="1:10" ht="15" x14ac:dyDescent="0.25">
      <c r="A89" s="1">
        <v>79</v>
      </c>
      <c r="B89" s="10">
        <v>44426</v>
      </c>
      <c r="C89" s="10">
        <v>44457</v>
      </c>
      <c r="D89" s="1" t="s">
        <v>159</v>
      </c>
      <c r="E89" s="1" t="s">
        <v>160</v>
      </c>
      <c r="F89" s="1" t="s">
        <v>161</v>
      </c>
      <c r="G89" s="6">
        <v>12528</v>
      </c>
      <c r="H89" s="6"/>
      <c r="I89" s="6">
        <f>+G89-H89</f>
        <v>12528</v>
      </c>
      <c r="J89" s="20" t="s">
        <v>8</v>
      </c>
    </row>
    <row r="90" spans="1:10" ht="25.5" x14ac:dyDescent="0.25">
      <c r="A90" s="1">
        <v>80</v>
      </c>
      <c r="B90" s="10">
        <v>44426</v>
      </c>
      <c r="C90" s="10">
        <v>44457</v>
      </c>
      <c r="D90" s="1" t="s">
        <v>115</v>
      </c>
      <c r="E90" s="1" t="s">
        <v>184</v>
      </c>
      <c r="F90" s="1" t="s">
        <v>36</v>
      </c>
      <c r="G90" s="6">
        <v>118000</v>
      </c>
      <c r="H90" s="6"/>
      <c r="I90" s="6">
        <v>118000</v>
      </c>
      <c r="J90" s="20" t="s">
        <v>8</v>
      </c>
    </row>
    <row r="91" spans="1:10" ht="15" x14ac:dyDescent="0.25">
      <c r="A91" s="1">
        <v>81</v>
      </c>
      <c r="B91" s="10">
        <v>44426</v>
      </c>
      <c r="C91" s="10">
        <v>44487</v>
      </c>
      <c r="D91" s="1" t="s">
        <v>217</v>
      </c>
      <c r="E91" s="1" t="s">
        <v>96</v>
      </c>
      <c r="F91" s="1" t="s">
        <v>218</v>
      </c>
      <c r="G91" s="6">
        <v>42372.5</v>
      </c>
      <c r="H91" s="6"/>
      <c r="I91" s="6">
        <f t="shared" ref="I91:I97" si="5">+G91-H91</f>
        <v>42372.5</v>
      </c>
      <c r="J91" s="20" t="s">
        <v>8</v>
      </c>
    </row>
    <row r="92" spans="1:10" ht="25.5" x14ac:dyDescent="0.25">
      <c r="A92" s="1">
        <v>82</v>
      </c>
      <c r="B92" s="10">
        <v>44427</v>
      </c>
      <c r="C92" s="10">
        <v>44458</v>
      </c>
      <c r="D92" s="1" t="s">
        <v>141</v>
      </c>
      <c r="E92" s="1" t="s">
        <v>124</v>
      </c>
      <c r="F92" s="1" t="s">
        <v>142</v>
      </c>
      <c r="G92" s="6">
        <v>41690.58</v>
      </c>
      <c r="H92" s="6"/>
      <c r="I92" s="6">
        <f t="shared" si="5"/>
        <v>41690.58</v>
      </c>
      <c r="J92" s="20" t="s">
        <v>8</v>
      </c>
    </row>
    <row r="93" spans="1:10" ht="25.5" x14ac:dyDescent="0.25">
      <c r="A93" s="1">
        <v>83</v>
      </c>
      <c r="B93" s="10">
        <v>44427</v>
      </c>
      <c r="C93" s="10">
        <v>44458</v>
      </c>
      <c r="D93" s="1" t="s">
        <v>143</v>
      </c>
      <c r="E93" s="1" t="s">
        <v>124</v>
      </c>
      <c r="F93" s="1" t="s">
        <v>125</v>
      </c>
      <c r="G93" s="6">
        <v>8579.7800000000007</v>
      </c>
      <c r="H93" s="6"/>
      <c r="I93" s="6">
        <f t="shared" si="5"/>
        <v>8579.7800000000007</v>
      </c>
      <c r="J93" s="20" t="s">
        <v>8</v>
      </c>
    </row>
    <row r="94" spans="1:10" ht="25.5" x14ac:dyDescent="0.25">
      <c r="A94" s="1">
        <v>84</v>
      </c>
      <c r="B94" s="10">
        <v>44428</v>
      </c>
      <c r="C94" s="10">
        <v>44459</v>
      </c>
      <c r="D94" s="1" t="s">
        <v>144</v>
      </c>
      <c r="E94" s="1" t="s">
        <v>124</v>
      </c>
      <c r="F94" s="1" t="s">
        <v>125</v>
      </c>
      <c r="G94" s="6">
        <v>9676</v>
      </c>
      <c r="H94" s="6"/>
      <c r="I94" s="6">
        <f t="shared" si="5"/>
        <v>9676</v>
      </c>
      <c r="J94" s="20" t="s">
        <v>8</v>
      </c>
    </row>
    <row r="95" spans="1:10" ht="15" x14ac:dyDescent="0.25">
      <c r="A95" s="1">
        <v>85</v>
      </c>
      <c r="B95" s="10">
        <v>44428</v>
      </c>
      <c r="C95" s="10">
        <v>44459</v>
      </c>
      <c r="D95" s="1" t="s">
        <v>165</v>
      </c>
      <c r="E95" s="1" t="s">
        <v>166</v>
      </c>
      <c r="F95" s="1" t="s">
        <v>36</v>
      </c>
      <c r="G95" s="6">
        <v>116200</v>
      </c>
      <c r="H95" s="6"/>
      <c r="I95" s="6">
        <f t="shared" si="5"/>
        <v>116200</v>
      </c>
      <c r="J95" s="20" t="s">
        <v>8</v>
      </c>
    </row>
    <row r="96" spans="1:10" ht="15" x14ac:dyDescent="0.25">
      <c r="A96" s="1">
        <v>86</v>
      </c>
      <c r="B96" s="10">
        <v>44431</v>
      </c>
      <c r="C96" s="10">
        <v>44462</v>
      </c>
      <c r="D96" s="1" t="s">
        <v>215</v>
      </c>
      <c r="E96" s="1" t="s">
        <v>216</v>
      </c>
      <c r="F96" s="1" t="s">
        <v>36</v>
      </c>
      <c r="G96" s="6">
        <v>59000</v>
      </c>
      <c r="H96" s="6"/>
      <c r="I96" s="6">
        <f t="shared" si="5"/>
        <v>59000</v>
      </c>
      <c r="J96" s="20" t="s">
        <v>8</v>
      </c>
    </row>
    <row r="97" spans="1:10" ht="15" x14ac:dyDescent="0.25">
      <c r="A97" s="1">
        <v>87</v>
      </c>
      <c r="B97" s="10">
        <v>44432</v>
      </c>
      <c r="C97" s="10">
        <v>44463</v>
      </c>
      <c r="D97" s="1" t="s">
        <v>162</v>
      </c>
      <c r="E97" s="1" t="s">
        <v>163</v>
      </c>
      <c r="F97" s="1" t="s">
        <v>164</v>
      </c>
      <c r="G97" s="6">
        <v>37120</v>
      </c>
      <c r="H97" s="6"/>
      <c r="I97" s="6">
        <f t="shared" si="5"/>
        <v>37120</v>
      </c>
      <c r="J97" s="20" t="s">
        <v>8</v>
      </c>
    </row>
    <row r="98" spans="1:10" ht="15" x14ac:dyDescent="0.25">
      <c r="A98" s="1">
        <v>88</v>
      </c>
      <c r="B98" s="10">
        <v>44432</v>
      </c>
      <c r="C98" s="10">
        <v>44463</v>
      </c>
      <c r="D98" s="1" t="s">
        <v>176</v>
      </c>
      <c r="E98" s="1" t="s">
        <v>177</v>
      </c>
      <c r="F98" s="1" t="s">
        <v>178</v>
      </c>
      <c r="G98" s="6">
        <v>147500</v>
      </c>
      <c r="H98" s="6"/>
      <c r="I98" s="6">
        <v>147500</v>
      </c>
      <c r="J98" s="20" t="s">
        <v>8</v>
      </c>
    </row>
    <row r="99" spans="1:10" ht="25.5" x14ac:dyDescent="0.25">
      <c r="A99" s="1">
        <v>89</v>
      </c>
      <c r="B99" s="10">
        <v>44432</v>
      </c>
      <c r="C99" s="10">
        <v>44459</v>
      </c>
      <c r="D99" s="1" t="s">
        <v>196</v>
      </c>
      <c r="E99" s="1" t="s">
        <v>124</v>
      </c>
      <c r="F99" s="1" t="s">
        <v>66</v>
      </c>
      <c r="G99" s="6">
        <v>67479.48</v>
      </c>
      <c r="H99" s="6"/>
      <c r="I99" s="6">
        <f t="shared" ref="I99:I105" si="6">+G99-H99</f>
        <v>67479.48</v>
      </c>
      <c r="J99" s="20" t="s">
        <v>8</v>
      </c>
    </row>
    <row r="100" spans="1:10" ht="15" x14ac:dyDescent="0.25">
      <c r="A100" s="1">
        <v>90</v>
      </c>
      <c r="B100" s="10">
        <v>44433</v>
      </c>
      <c r="C100" s="10">
        <v>44464</v>
      </c>
      <c r="D100" s="1" t="s">
        <v>205</v>
      </c>
      <c r="E100" s="1" t="s">
        <v>30</v>
      </c>
      <c r="F100" s="1" t="s">
        <v>206</v>
      </c>
      <c r="G100" s="6">
        <v>6018</v>
      </c>
      <c r="H100" s="6"/>
      <c r="I100" s="6">
        <f t="shared" si="6"/>
        <v>6018</v>
      </c>
      <c r="J100" s="20" t="s">
        <v>8</v>
      </c>
    </row>
    <row r="101" spans="1:10" ht="25.5" x14ac:dyDescent="0.25">
      <c r="A101" s="1">
        <v>91</v>
      </c>
      <c r="B101" s="10">
        <v>44434</v>
      </c>
      <c r="C101" s="10">
        <v>44465</v>
      </c>
      <c r="D101" s="1" t="s">
        <v>197</v>
      </c>
      <c r="E101" s="1" t="s">
        <v>124</v>
      </c>
      <c r="F101" s="1" t="s">
        <v>66</v>
      </c>
      <c r="G101" s="6">
        <v>7451.7</v>
      </c>
      <c r="H101" s="6"/>
      <c r="I101" s="6">
        <f t="shared" si="6"/>
        <v>7451.7</v>
      </c>
      <c r="J101" s="20" t="s">
        <v>8</v>
      </c>
    </row>
    <row r="102" spans="1:10" ht="25.5" x14ac:dyDescent="0.25">
      <c r="A102" s="1">
        <v>92</v>
      </c>
      <c r="B102" s="10">
        <v>44435</v>
      </c>
      <c r="C102" s="10">
        <v>44466</v>
      </c>
      <c r="D102" s="1" t="s">
        <v>123</v>
      </c>
      <c r="E102" s="1" t="s">
        <v>124</v>
      </c>
      <c r="F102" s="1" t="s">
        <v>125</v>
      </c>
      <c r="G102" s="6">
        <v>7198</v>
      </c>
      <c r="H102" s="6"/>
      <c r="I102" s="6">
        <f t="shared" si="6"/>
        <v>7198</v>
      </c>
      <c r="J102" s="20" t="s">
        <v>8</v>
      </c>
    </row>
    <row r="103" spans="1:10" ht="25.5" x14ac:dyDescent="0.25">
      <c r="A103" s="1">
        <v>93</v>
      </c>
      <c r="B103" s="10">
        <v>44435</v>
      </c>
      <c r="C103" s="10">
        <v>44466</v>
      </c>
      <c r="D103" s="1" t="s">
        <v>198</v>
      </c>
      <c r="E103" s="1" t="s">
        <v>124</v>
      </c>
      <c r="F103" s="1" t="s">
        <v>66</v>
      </c>
      <c r="G103" s="6">
        <v>80617.600000000006</v>
      </c>
      <c r="H103" s="6"/>
      <c r="I103" s="6">
        <f t="shared" si="6"/>
        <v>80617.600000000006</v>
      </c>
      <c r="J103" s="20" t="s">
        <v>8</v>
      </c>
    </row>
    <row r="104" spans="1:10" ht="15" x14ac:dyDescent="0.25">
      <c r="A104" s="1">
        <v>94</v>
      </c>
      <c r="B104" s="10">
        <v>44438</v>
      </c>
      <c r="C104" s="10">
        <v>44469</v>
      </c>
      <c r="D104" s="1" t="s">
        <v>211</v>
      </c>
      <c r="E104" s="1" t="s">
        <v>39</v>
      </c>
      <c r="F104" s="1" t="s">
        <v>40</v>
      </c>
      <c r="G104" s="6">
        <v>289651.89</v>
      </c>
      <c r="H104" s="6"/>
      <c r="I104" s="6">
        <f t="shared" si="6"/>
        <v>289651.89</v>
      </c>
      <c r="J104" s="20" t="s">
        <v>9</v>
      </c>
    </row>
    <row r="105" spans="1:10" ht="15.75" thickBot="1" x14ac:dyDescent="0.3">
      <c r="A105" s="1">
        <v>95</v>
      </c>
      <c r="B105" s="12">
        <v>44439</v>
      </c>
      <c r="C105" s="12" t="s">
        <v>209</v>
      </c>
      <c r="D105" s="11" t="s">
        <v>203</v>
      </c>
      <c r="E105" s="11" t="s">
        <v>109</v>
      </c>
      <c r="F105" s="11" t="s">
        <v>35</v>
      </c>
      <c r="G105" s="13">
        <v>161400</v>
      </c>
      <c r="H105" s="13"/>
      <c r="I105" s="13">
        <f t="shared" si="6"/>
        <v>161400</v>
      </c>
      <c r="J105" s="21" t="s">
        <v>8</v>
      </c>
    </row>
    <row r="106" spans="1:10" ht="13.5" thickBot="1" x14ac:dyDescent="0.3">
      <c r="A106" s="17" t="s">
        <v>208</v>
      </c>
      <c r="B106" s="18"/>
      <c r="C106" s="18"/>
      <c r="D106" s="18"/>
      <c r="E106" s="18"/>
      <c r="F106" s="19"/>
      <c r="G106" s="14">
        <f>SUM(G11:G105)</f>
        <v>8286376.620000001</v>
      </c>
      <c r="H106" s="14">
        <f>SUM(H11:H105)</f>
        <v>3181207.09</v>
      </c>
      <c r="I106" s="14">
        <f>SUM(I11:I105)</f>
        <v>5105169.5299999993</v>
      </c>
      <c r="J106" s="22"/>
    </row>
  </sheetData>
  <sortState xmlns:xlrd2="http://schemas.microsoft.com/office/spreadsheetml/2017/richdata2" ref="B11:J105">
    <sortCondition ref="B11:B105"/>
  </sortState>
  <dataConsolidate/>
  <mergeCells count="4">
    <mergeCell ref="A7:J7"/>
    <mergeCell ref="A8:J8"/>
    <mergeCell ref="A6:J6"/>
    <mergeCell ref="A106:F106"/>
  </mergeCells>
  <dataValidations count="1">
    <dataValidation type="list" allowBlank="1" showInputMessage="1" showErrorMessage="1" sqref="J11:J105" xr:uid="{00000000-0002-0000-0000-000000000000}">
      <formula1>$M$11:$M$13</formula1>
    </dataValidation>
  </dataValidations>
  <pageMargins left="0.7" right="0.7" top="0.75" bottom="0.75" header="0.3" footer="0.3"/>
  <pageSetup scale="49" orientation="portrait" verticalDpi="0" r:id="rId1"/>
  <colBreaks count="1" manualBreakCount="1">
    <brk id="10" max="10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AGOSTO</vt:lpstr>
      <vt:lpstr>AGOSTO!Print_Area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Lenovo</cp:lastModifiedBy>
  <cp:lastPrinted>2021-11-14T01:11:18Z</cp:lastPrinted>
  <dcterms:created xsi:type="dcterms:W3CDTF">2021-10-14T00:50:02Z</dcterms:created>
  <dcterms:modified xsi:type="dcterms:W3CDTF">2021-11-14T01:13:02Z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