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EVIDENCIAS DEL SUB-PORTAL\COMPRAS Y CONTRATACIONES\ESTADO DE CUENTAS DE SUPLIDORES\"/>
    </mc:Choice>
  </mc:AlternateContent>
  <xr:revisionPtr revIDLastSave="0" documentId="8_{277F60E8-BAFC-4582-87E1-155506D89E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" sheetId="2" r:id="rId1"/>
  </sheets>
  <definedNames>
    <definedName name="_xlnm._FilterDatabase" localSheetId="0" hidden="1">JULIO!$A$10:$J$94</definedName>
    <definedName name="_xlnm.Print_Area" localSheetId="0">JULIO!$A$1:$J$109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2" l="1"/>
  <c r="G94" i="2"/>
  <c r="I92" i="2"/>
  <c r="I91" i="2"/>
  <c r="I89" i="2"/>
  <c r="I88" i="2"/>
  <c r="I84" i="2"/>
  <c r="I68" i="2"/>
  <c r="I47" i="2"/>
  <c r="I46" i="2"/>
  <c r="I42" i="2"/>
  <c r="I14" i="2" l="1"/>
  <c r="H65" i="2" l="1"/>
  <c r="H62" i="2"/>
  <c r="H61" i="2"/>
  <c r="H56" i="2"/>
  <c r="H69" i="2"/>
  <c r="H52" i="2"/>
  <c r="H51" i="2"/>
  <c r="H38" i="2"/>
  <c r="H37" i="2"/>
  <c r="H36" i="2"/>
  <c r="H35" i="2"/>
  <c r="I35" i="2" s="1"/>
  <c r="H33" i="2" l="1"/>
  <c r="H45" i="2"/>
  <c r="H44" i="2"/>
  <c r="H43" i="2"/>
  <c r="H41" i="2"/>
  <c r="H40" i="2"/>
  <c r="H32" i="2"/>
  <c r="H31" i="2"/>
  <c r="H28" i="2"/>
  <c r="H26" i="2"/>
  <c r="H19" i="2" l="1"/>
  <c r="H53" i="2"/>
  <c r="H49" i="2"/>
  <c r="H39" i="2"/>
  <c r="H18" i="2"/>
  <c r="I27" i="2" l="1"/>
  <c r="I69" i="2"/>
  <c r="I52" i="2"/>
  <c r="I70" i="2"/>
  <c r="I61" i="2"/>
  <c r="I80" i="2"/>
  <c r="I13" i="2"/>
  <c r="I58" i="2"/>
  <c r="I75" i="2"/>
  <c r="I81" i="2"/>
  <c r="I86" i="2"/>
  <c r="I78" i="2"/>
  <c r="I77" i="2"/>
  <c r="I90" i="2"/>
  <c r="I93" i="2"/>
  <c r="I73" i="2" l="1"/>
  <c r="H25" i="2" l="1"/>
  <c r="H20" i="2"/>
  <c r="H94" i="2" l="1"/>
  <c r="I85" i="2"/>
  <c r="I66" i="2"/>
  <c r="I79" i="2"/>
  <c r="I82" i="2"/>
  <c r="I74" i="2"/>
  <c r="I72" i="2"/>
  <c r="I64" i="2"/>
  <c r="I63" i="2"/>
  <c r="I65" i="2"/>
  <c r="I54" i="2"/>
  <c r="I56" i="2"/>
  <c r="I57" i="2"/>
  <c r="I67" i="2"/>
  <c r="I45" i="2"/>
  <c r="I44" i="2"/>
  <c r="I43" i="2"/>
  <c r="I41" i="2"/>
  <c r="I59" i="2"/>
  <c r="I50" i="2"/>
  <c r="I76" i="2"/>
  <c r="I55" i="2"/>
  <c r="I62" i="2"/>
  <c r="I71" i="2"/>
  <c r="I29" i="2"/>
  <c r="I19" i="2"/>
  <c r="I18" i="2"/>
  <c r="I17" i="2"/>
  <c r="I16" i="2"/>
  <c r="I15" i="2"/>
  <c r="I12" i="2"/>
  <c r="I11" i="2"/>
  <c r="I31" i="2"/>
  <c r="I32" i="2"/>
  <c r="I48" i="2"/>
  <c r="I53" i="2"/>
  <c r="I51" i="2"/>
  <c r="I40" i="2"/>
  <c r="I49" i="2"/>
  <c r="I38" i="2"/>
  <c r="I39" i="2"/>
  <c r="I37" i="2"/>
  <c r="I36" i="2"/>
  <c r="I34" i="2"/>
  <c r="I33" i="2"/>
  <c r="I30" i="2"/>
  <c r="I28" i="2"/>
  <c r="I26" i="2"/>
  <c r="I25" i="2"/>
  <c r="I24" i="2"/>
  <c r="I20" i="2"/>
  <c r="I22" i="2"/>
  <c r="I21" i="2"/>
  <c r="I23" i="2"/>
  <c r="I94" i="2" l="1"/>
</calcChain>
</file>

<file path=xl/sharedStrings.xml><?xml version="1.0" encoding="utf-8"?>
<sst xmlns="http://schemas.openxmlformats.org/spreadsheetml/2006/main" count="350" uniqueCount="194">
  <si>
    <t>No.</t>
  </si>
  <si>
    <t>NCF Gubernamental</t>
  </si>
  <si>
    <t>Nombre Proveedor</t>
  </si>
  <si>
    <t>Concepto</t>
  </si>
  <si>
    <t>Monto Facturado</t>
  </si>
  <si>
    <t>Monto Pendiente</t>
  </si>
  <si>
    <t>Estatus</t>
  </si>
  <si>
    <t>Pendiente</t>
  </si>
  <si>
    <t>Atrasado</t>
  </si>
  <si>
    <t>RELACION DE ESTADO DE CUENTAS DE SUPLIDORES</t>
  </si>
  <si>
    <t>AUTORIDAD PORTUARIA DOMINICANA (APORDOM)</t>
  </si>
  <si>
    <t xml:space="preserve">COMPU-OFFICE DOMINICANA,SRL.  </t>
  </si>
  <si>
    <t>B1500002344</t>
  </si>
  <si>
    <t xml:space="preserve">MERCADO MEDIA NETWORK,SRL     </t>
  </si>
  <si>
    <t>ADQUISICION DE HERRAMIENTAS TECNOLOGICAS</t>
  </si>
  <si>
    <t>SERVICIOS DE TRANSPORTE Y LOGISTICA</t>
  </si>
  <si>
    <t>B1500000606</t>
  </si>
  <si>
    <t xml:space="preserve">EQUIPOS INDUSTRIALES Y DE PROTECCION.  </t>
  </si>
  <si>
    <t>ADQUISICION Y PROTECCION FISICA</t>
  </si>
  <si>
    <t>GRUPO TO DO,SRL</t>
  </si>
  <si>
    <t>ADQUISICION DE LLAVINES DE PUERTAS</t>
  </si>
  <si>
    <t>B1500000051</t>
  </si>
  <si>
    <t>INVERSIONES ND &amp; ASOCIADOS,SRL</t>
  </si>
  <si>
    <t>B1500001111</t>
  </si>
  <si>
    <t>ADQUISICION DE TOMA CORRIENTE</t>
  </si>
  <si>
    <t>B1500002360</t>
  </si>
  <si>
    <t>ADQUISICION DE IMPRESORA</t>
  </si>
  <si>
    <t>B1500000099</t>
  </si>
  <si>
    <t>B1500000218</t>
  </si>
  <si>
    <t xml:space="preserve">INVERSIONES YANG, SRL </t>
  </si>
  <si>
    <t>ADQUISICION DE PAQUETES DE CAFÈ</t>
  </si>
  <si>
    <t>B1500000052</t>
  </si>
  <si>
    <t>ADQUISICION DE PUERTAS ENROLLABLE DE ACERO</t>
  </si>
  <si>
    <t>B1500011877</t>
  </si>
  <si>
    <t>INVERSIONES TARAMACA SAS</t>
  </si>
  <si>
    <t>ADQUISICION DE AGUA POTABLE EN BOTELLONES</t>
  </si>
  <si>
    <t>B1500000216</t>
  </si>
  <si>
    <t xml:space="preserve">SUPLI SERVICIOS RD , SRL </t>
  </si>
  <si>
    <t xml:space="preserve">ADQUISICION SELLOS DE SEGURIDADA PARA FURGONES </t>
  </si>
  <si>
    <t>B1500002405</t>
  </si>
  <si>
    <t xml:space="preserve">ADQUISICION MATERIAL GASTABLE DE OFICINA </t>
  </si>
  <si>
    <t>B1500001156</t>
  </si>
  <si>
    <t xml:space="preserve">ADQUISICION DE MAQUINA TRITURADORA </t>
  </si>
  <si>
    <t>B1500001158</t>
  </si>
  <si>
    <t xml:space="preserve">ADQUISICION DE SOBRES BLANCOS Y MURALES </t>
  </si>
  <si>
    <t>B1500001159</t>
  </si>
  <si>
    <t>ADQUISICION DE BOLSITAS DE TÈ Y VASOS DE PAPEL</t>
  </si>
  <si>
    <t>B1500011880</t>
  </si>
  <si>
    <t>B1500000219</t>
  </si>
  <si>
    <t xml:space="preserve">FR MULTISERVICIOS </t>
  </si>
  <si>
    <t>ADQUISICION DE SELLOS PARA CONTENEDORES</t>
  </si>
  <si>
    <t>B1500011882</t>
  </si>
  <si>
    <t>B1500000488</t>
  </si>
  <si>
    <t>EXPRESS TRAILER SERVICE, SRL</t>
  </si>
  <si>
    <t>ADQUISICION DE CASETAS PARA LA REMODELACION DEL PEAJE ENTRADA PRINCIPAL</t>
  </si>
  <si>
    <t>B1500000805</t>
  </si>
  <si>
    <t>BATISSA,SRL</t>
  </si>
  <si>
    <t xml:space="preserve">ADQUISICION DE UNIFORMES PARA LOS VIGILANTES </t>
  </si>
  <si>
    <t>B1500011884</t>
  </si>
  <si>
    <t>B1500000195</t>
  </si>
  <si>
    <t xml:space="preserve">RADIO NET </t>
  </si>
  <si>
    <t xml:space="preserve">ADQUISICION DE RADIOS DE COMUNICACIONES </t>
  </si>
  <si>
    <t>B1500060579</t>
  </si>
  <si>
    <t xml:space="preserve">SUNIX  PETROLEUM, SRL </t>
  </si>
  <si>
    <t xml:space="preserve">ADQUISICION DE COMBUSTIBLE </t>
  </si>
  <si>
    <t>B1500000013</t>
  </si>
  <si>
    <t>TELE ESTE, SRL</t>
  </si>
  <si>
    <t xml:space="preserve">CONTRATACION DE PUBLICIDAD </t>
  </si>
  <si>
    <t>B1500000007</t>
  </si>
  <si>
    <t>B1500001086</t>
  </si>
  <si>
    <t xml:space="preserve">GTG INDUSTRIAL, SRL </t>
  </si>
  <si>
    <t xml:space="preserve">ADQUISICION PRODUCTOS DE LIMPIEZA </t>
  </si>
  <si>
    <t>B1500001122</t>
  </si>
  <si>
    <t>B1500011146</t>
  </si>
  <si>
    <t>B1500011148</t>
  </si>
  <si>
    <t>B1500011663</t>
  </si>
  <si>
    <t>B1500000055</t>
  </si>
  <si>
    <t xml:space="preserve">GRUPO EDITORIAL GALA, SRL </t>
  </si>
  <si>
    <t>B1500000041</t>
  </si>
  <si>
    <t xml:space="preserve">CPG ING. Y AUTOMATIZACION ,SRL </t>
  </si>
  <si>
    <t>ADQUISICION DE CONDENSADOR</t>
  </si>
  <si>
    <t>Fecha Vencimiento Factura</t>
  </si>
  <si>
    <t>Fecha Emitida Factura</t>
  </si>
  <si>
    <t xml:space="preserve">LUYENS COMERCIAL SRL.         </t>
  </si>
  <si>
    <t>B1500000656</t>
  </si>
  <si>
    <t>ADQUISICION MATERIALES GASTABLES DE OFICINA</t>
  </si>
  <si>
    <t>GUILLEN AQUINO &amp; ASOCIADOS,SRL</t>
  </si>
  <si>
    <t>ADQUISICION DE SOFTWARE CONTABLE</t>
  </si>
  <si>
    <t xml:space="preserve">TRANSOLUCION JR,SRL.          </t>
  </si>
  <si>
    <t>B1500000011</t>
  </si>
  <si>
    <t>ADQUISICION DE EQUIPOS DE OFICINAS Y COCINAS</t>
  </si>
  <si>
    <t xml:space="preserve">FEJAGUS COMERCIAL,SRL.        </t>
  </si>
  <si>
    <t>B1500000124</t>
  </si>
  <si>
    <t>ADQUISICION DE AZUCAR</t>
  </si>
  <si>
    <t>INDUSTRIA NACIONAL DE LA AGUJA</t>
  </si>
  <si>
    <t>B1500000182</t>
  </si>
  <si>
    <t xml:space="preserve">BUITECO,E.I.R.L.              </t>
  </si>
  <si>
    <t>B1500000229</t>
  </si>
  <si>
    <t>ADQUISICION DE CONDENSADORES 5 TONELADAS</t>
  </si>
  <si>
    <t xml:space="preserve">INVERSIONES YANG,S.R.L.       </t>
  </si>
  <si>
    <t>B1500000238</t>
  </si>
  <si>
    <t xml:space="preserve">ARTELUZ,SRL.                  </t>
  </si>
  <si>
    <t>B1500000273</t>
  </si>
  <si>
    <t xml:space="preserve">EVENTOS, REUNION </t>
  </si>
  <si>
    <t>B1500000322</t>
  </si>
  <si>
    <t>MANTENIMIENTO VEHICULO</t>
  </si>
  <si>
    <t>B1500000325</t>
  </si>
  <si>
    <t>B1500000327</t>
  </si>
  <si>
    <t>B1500000328</t>
  </si>
  <si>
    <t xml:space="preserve">ELECTROM,S.A.S.               </t>
  </si>
  <si>
    <t>B1500000624</t>
  </si>
  <si>
    <t>MANTENIMIENTO DE ELEVADORES</t>
  </si>
  <si>
    <t>B1500000650</t>
  </si>
  <si>
    <t>ADQUISICION DE MAQUINA DE CAFÉ</t>
  </si>
  <si>
    <t xml:space="preserve">ACTUALIDADES VD,SRL.          </t>
  </si>
  <si>
    <t>B1500000682</t>
  </si>
  <si>
    <t>ADQUISICION DE MAQUINA DE CAFÉ, NEVERAS, MICROONDAS</t>
  </si>
  <si>
    <t>MAXIBODEGAS EOP DEL CARIBE,SRL</t>
  </si>
  <si>
    <t>B1500000761</t>
  </si>
  <si>
    <t xml:space="preserve">ALL OFFICE SOLUTIONS,S.R.L.   </t>
  </si>
  <si>
    <t>B1500000811</t>
  </si>
  <si>
    <t xml:space="preserve">SERVICIOS DE RENTAS DE IMPRESORAS </t>
  </si>
  <si>
    <t>B1500001201</t>
  </si>
  <si>
    <t>ADQUISICION DE MATERIAL GASTABLES</t>
  </si>
  <si>
    <t>B1500001202</t>
  </si>
  <si>
    <t xml:space="preserve">CLIMA CONTROL Y CONSTRUCCION  </t>
  </si>
  <si>
    <t>B1500000162</t>
  </si>
  <si>
    <t>ADQUISICION DE AIRE ACONDICIONADO</t>
  </si>
  <si>
    <t xml:space="preserve">SUPLI SERVICIOS RD,SRL.       </t>
  </si>
  <si>
    <t>B1500000227</t>
  </si>
  <si>
    <t xml:space="preserve">CAPOBIANCO SOLUC.ECOLOGICAS   </t>
  </si>
  <si>
    <t>ADQUISICION DE ZAFACON</t>
  </si>
  <si>
    <t xml:space="preserve">PROGASTABLE.SRL.              </t>
  </si>
  <si>
    <t>B1500000277</t>
  </si>
  <si>
    <t>B1500000334</t>
  </si>
  <si>
    <t>B1500000346</t>
  </si>
  <si>
    <t>20/7/201</t>
  </si>
  <si>
    <t>B1500000347</t>
  </si>
  <si>
    <t>DENTO MEDIA</t>
  </si>
  <si>
    <t>B1500000110</t>
  </si>
  <si>
    <t>ADQUISICION CORDONES PORTA CARNETS</t>
  </si>
  <si>
    <t xml:space="preserve">INVERSIONES TARAMACA,S.A.     </t>
  </si>
  <si>
    <t>B1500011890</t>
  </si>
  <si>
    <t>B1500012901</t>
  </si>
  <si>
    <t>B1500012902</t>
  </si>
  <si>
    <t>SUPLIDORES ELECT.JEREZ JIMENEZ</t>
  </si>
  <si>
    <t>B1500000017</t>
  </si>
  <si>
    <t>ADQUISICION DE MATERIALES PARA ELECTRICIDAD</t>
  </si>
  <si>
    <t xml:space="preserve">PLACELAW, SRL                 </t>
  </si>
  <si>
    <t>B1500000020</t>
  </si>
  <si>
    <t>ADQUISICION DE LIBROS CONSTITUCION POLITICA</t>
  </si>
  <si>
    <t>B1500011885</t>
  </si>
  <si>
    <t xml:space="preserve">ARMERIA ARMAS SPORT QUISQUEYA </t>
  </si>
  <si>
    <t>B1500000026</t>
  </si>
  <si>
    <t>ADQUISICION DE CARTUCHO CALIBRE 12MM</t>
  </si>
  <si>
    <t xml:space="preserve">ITCORP GONGLOSS,SRL           </t>
  </si>
  <si>
    <t>B1500000386</t>
  </si>
  <si>
    <t>ADQUISICION DE EQUPOS DE TECNOLOGIA</t>
  </si>
  <si>
    <t xml:space="preserve">CARIBE MEDIA, S. A.           </t>
  </si>
  <si>
    <t xml:space="preserve">SUNIX PETROLEUM,SRL           </t>
  </si>
  <si>
    <t>B1500064700</t>
  </si>
  <si>
    <t xml:space="preserve">GASTRONOMERS,SRL.             </t>
  </si>
  <si>
    <t>B1500007206</t>
  </si>
  <si>
    <t>SERVICIOS DE ALIMENTOS</t>
  </si>
  <si>
    <t>B1500007403</t>
  </si>
  <si>
    <t>B1500002971</t>
  </si>
  <si>
    <t xml:space="preserve">EDITORA EL NUEVO DIARIO , SAS </t>
  </si>
  <si>
    <t>AL 31 JULIO 2021</t>
  </si>
  <si>
    <t xml:space="preserve">DISTRIBUIDORES INT. DE PETROLEO </t>
  </si>
  <si>
    <t>B1500014146</t>
  </si>
  <si>
    <t>B1500064575</t>
  </si>
  <si>
    <t>B1500060565</t>
  </si>
  <si>
    <t>B1500060674</t>
  </si>
  <si>
    <t>B1500000272</t>
  </si>
  <si>
    <t>SERVICIOS DE CATERING</t>
  </si>
  <si>
    <t>B1500000093</t>
  </si>
  <si>
    <t>B1500000103</t>
  </si>
  <si>
    <t>JOMARAC SERVICE, SRL</t>
  </si>
  <si>
    <t>CREACION BUSTO PUERTO DE SAN PEDRO DE MACORIS</t>
  </si>
  <si>
    <t>B1500060763</t>
  </si>
  <si>
    <t>B1500000003</t>
  </si>
  <si>
    <t xml:space="preserve">TELECANAL OCCIDENTAL, SRL  </t>
  </si>
  <si>
    <t>B1500000350</t>
  </si>
  <si>
    <t xml:space="preserve">AUTO SERVICIO AUTOMOTRIZ INTELIGENTE </t>
  </si>
  <si>
    <t xml:space="preserve">RECTIFICACION POLEA CANALES DE VEHICULOS </t>
  </si>
  <si>
    <t>B1500000351</t>
  </si>
  <si>
    <t xml:space="preserve">ADQUISICION DE LUCES PARA VEHICULOS </t>
  </si>
  <si>
    <t>B1500000352</t>
  </si>
  <si>
    <t xml:space="preserve">ADQUISICION DE MATERIALES PARA MANTENIMIENTO DE VEHICULOS </t>
  </si>
  <si>
    <t>B1500000353</t>
  </si>
  <si>
    <t>MANTENIMIENTO DE VEHICULOS</t>
  </si>
  <si>
    <t>Monto Pagado    a la Fecha</t>
  </si>
  <si>
    <t>TOTAL RD$</t>
  </si>
  <si>
    <t>Completado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</si>
</sst>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164" fontId="2" fillId="2" borderId="3" xfId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1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</xdr:row>
      <xdr:rowOff>66674</xdr:rowOff>
    </xdr:from>
    <xdr:to>
      <xdr:col>4</xdr:col>
      <xdr:colOff>876300</xdr:colOff>
      <xdr:row>7</xdr:row>
      <xdr:rowOff>114299</xdr:rowOff>
    </xdr:to>
    <xdr:grpSp>
      <xdr:nvGrpSpPr>
        <xdr:cNvPr id="2" name="Group 349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38125" y="701674"/>
          <a:ext cx="3670300" cy="682625"/>
          <a:chOff x="296508" y="33925"/>
          <a:chExt cx="5212301" cy="1238250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857250</xdr:colOff>
      <xdr:row>94</xdr:row>
      <xdr:rowOff>147686</xdr:rowOff>
    </xdr:from>
    <xdr:to>
      <xdr:col>8</xdr:col>
      <xdr:colOff>460375</xdr:colOff>
      <xdr:row>107</xdr:row>
      <xdr:rowOff>133743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74BE97-920C-4BC0-AD6D-6C1F7EFB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6125" y="28484561"/>
          <a:ext cx="8032750" cy="204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412750</xdr:colOff>
      <xdr:row>3</xdr:row>
      <xdr:rowOff>95250</xdr:rowOff>
    </xdr:from>
    <xdr:to>
      <xdr:col>8</xdr:col>
      <xdr:colOff>387350</xdr:colOff>
      <xdr:row>7</xdr:row>
      <xdr:rowOff>219075</xdr:rowOff>
    </xdr:to>
    <xdr:pic>
      <xdr:nvPicPr>
        <xdr:cNvPr id="6" name="1 Imagen" descr="Logotipo&#10;&#10;Descripción generada automáticamente">
          <a:extLst>
            <a:ext uri="{FF2B5EF4-FFF2-40B4-BE49-F238E27FC236}">
              <a16:creationId xmlns:a16="http://schemas.microsoft.com/office/drawing/2014/main" id="{222022F8-0117-4500-81BA-CE96901687C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3625" y="571500"/>
          <a:ext cx="1292225" cy="91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N94"/>
  <sheetViews>
    <sheetView tabSelected="1" view="pageBreakPreview" zoomScale="60" zoomScaleNormal="100" workbookViewId="0">
      <selection activeCell="A3" sqref="A3"/>
    </sheetView>
  </sheetViews>
  <sheetFormatPr defaultColWidth="11.42578125" defaultRowHeight="12.75" x14ac:dyDescent="0.25"/>
  <cols>
    <col min="1" max="1" width="6.140625" style="2" customWidth="1"/>
    <col min="2" max="2" width="11.28515625" style="2" bestFit="1" customWidth="1"/>
    <col min="3" max="3" width="13.28515625" style="2" customWidth="1"/>
    <col min="4" max="4" width="14.85546875" style="2" customWidth="1"/>
    <col min="5" max="5" width="34.28515625" style="2" bestFit="1" customWidth="1"/>
    <col min="6" max="6" width="25.5703125" style="2" customWidth="1"/>
    <col min="7" max="7" width="18.7109375" style="3" bestFit="1" customWidth="1"/>
    <col min="8" max="8" width="19.85546875" style="3" bestFit="1" customWidth="1"/>
    <col min="9" max="9" width="19.140625" style="3" bestFit="1" customWidth="1"/>
    <col min="10" max="10" width="14.5703125" style="2" customWidth="1"/>
    <col min="11" max="11" width="11.42578125" style="2"/>
    <col min="12" max="14" width="11.42578125" style="2" hidden="1" customWidth="1"/>
    <col min="15" max="16384" width="11.42578125" style="2"/>
  </cols>
  <sheetData>
    <row r="6" spans="1:13" ht="18.75" x14ac:dyDescent="0.25">
      <c r="A6" s="20" t="s">
        <v>10</v>
      </c>
      <c r="B6" s="21"/>
      <c r="C6" s="21"/>
      <c r="D6" s="21"/>
      <c r="E6" s="21"/>
      <c r="F6" s="21"/>
      <c r="G6" s="21"/>
      <c r="H6" s="21"/>
      <c r="I6" s="21"/>
      <c r="J6" s="21"/>
    </row>
    <row r="7" spans="1:13" ht="18.75" x14ac:dyDescent="0.25">
      <c r="A7" s="20" t="s">
        <v>9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ht="18.75" x14ac:dyDescent="0.25">
      <c r="A8" s="20" t="s">
        <v>167</v>
      </c>
      <c r="B8" s="21"/>
      <c r="C8" s="21"/>
      <c r="D8" s="21"/>
      <c r="E8" s="21"/>
      <c r="F8" s="21"/>
      <c r="G8" s="21"/>
      <c r="H8" s="21"/>
      <c r="I8" s="21"/>
      <c r="J8" s="21"/>
    </row>
    <row r="10" spans="1:13" ht="38.25" x14ac:dyDescent="0.25">
      <c r="A10" s="15" t="s">
        <v>0</v>
      </c>
      <c r="B10" s="15" t="s">
        <v>82</v>
      </c>
      <c r="C10" s="15" t="s">
        <v>81</v>
      </c>
      <c r="D10" s="15" t="s">
        <v>1</v>
      </c>
      <c r="E10" s="15" t="s">
        <v>2</v>
      </c>
      <c r="F10" s="15" t="s">
        <v>3</v>
      </c>
      <c r="G10" s="16" t="s">
        <v>4</v>
      </c>
      <c r="H10" s="16" t="s">
        <v>191</v>
      </c>
      <c r="I10" s="16" t="s">
        <v>5</v>
      </c>
      <c r="J10" s="15" t="s">
        <v>6</v>
      </c>
    </row>
    <row r="11" spans="1:13" ht="25.5" x14ac:dyDescent="0.2">
      <c r="A11" s="12">
        <v>1</v>
      </c>
      <c r="B11" s="13">
        <v>44064</v>
      </c>
      <c r="C11" s="13">
        <v>44095</v>
      </c>
      <c r="D11" s="12" t="s">
        <v>69</v>
      </c>
      <c r="E11" s="12" t="s">
        <v>70</v>
      </c>
      <c r="F11" s="12" t="s">
        <v>71</v>
      </c>
      <c r="G11" s="14">
        <v>70312</v>
      </c>
      <c r="H11" s="14"/>
      <c r="I11" s="14">
        <f t="shared" ref="I11:I42" si="0">+G11-H11</f>
        <v>70312</v>
      </c>
      <c r="J11" s="18" t="s">
        <v>8</v>
      </c>
      <c r="M11" s="5" t="s">
        <v>193</v>
      </c>
    </row>
    <row r="12" spans="1:13" ht="25.5" x14ac:dyDescent="0.2">
      <c r="A12" s="1">
        <v>2</v>
      </c>
      <c r="B12" s="8">
        <v>44097</v>
      </c>
      <c r="C12" s="8">
        <v>44127</v>
      </c>
      <c r="D12" s="1" t="s">
        <v>72</v>
      </c>
      <c r="E12" s="1" t="s">
        <v>70</v>
      </c>
      <c r="F12" s="1" t="s">
        <v>71</v>
      </c>
      <c r="G12" s="4">
        <v>70114.12</v>
      </c>
      <c r="H12" s="4"/>
      <c r="I12" s="4">
        <f t="shared" si="0"/>
        <v>70114.12</v>
      </c>
      <c r="J12" s="19" t="s">
        <v>8</v>
      </c>
      <c r="M12" s="6" t="s">
        <v>7</v>
      </c>
    </row>
    <row r="13" spans="1:13" ht="25.5" x14ac:dyDescent="0.2">
      <c r="A13" s="12">
        <v>3</v>
      </c>
      <c r="B13" s="8">
        <v>44109</v>
      </c>
      <c r="C13" s="8">
        <v>44170</v>
      </c>
      <c r="D13" s="1" t="s">
        <v>153</v>
      </c>
      <c r="E13" s="1" t="s">
        <v>152</v>
      </c>
      <c r="F13" s="1" t="s">
        <v>154</v>
      </c>
      <c r="G13" s="4">
        <v>30798</v>
      </c>
      <c r="H13" s="4"/>
      <c r="I13" s="4">
        <f t="shared" si="0"/>
        <v>30798</v>
      </c>
      <c r="J13" s="19" t="s">
        <v>8</v>
      </c>
      <c r="M13" s="7" t="s">
        <v>8</v>
      </c>
    </row>
    <row r="14" spans="1:13" ht="25.5" x14ac:dyDescent="0.25">
      <c r="A14" s="1">
        <v>4</v>
      </c>
      <c r="B14" s="8">
        <v>44109</v>
      </c>
      <c r="C14" s="8">
        <v>44139</v>
      </c>
      <c r="D14" s="1" t="s">
        <v>169</v>
      </c>
      <c r="E14" s="1" t="s">
        <v>168</v>
      </c>
      <c r="F14" s="1" t="s">
        <v>64</v>
      </c>
      <c r="G14" s="4">
        <v>66700</v>
      </c>
      <c r="H14" s="4"/>
      <c r="I14" s="4">
        <f t="shared" si="0"/>
        <v>66700</v>
      </c>
      <c r="J14" s="19" t="s">
        <v>8</v>
      </c>
    </row>
    <row r="15" spans="1:13" ht="25.5" x14ac:dyDescent="0.25">
      <c r="A15" s="12">
        <v>5</v>
      </c>
      <c r="B15" s="8">
        <v>44230</v>
      </c>
      <c r="C15" s="8">
        <v>44258</v>
      </c>
      <c r="D15" s="1" t="s">
        <v>73</v>
      </c>
      <c r="E15" s="1" t="s">
        <v>34</v>
      </c>
      <c r="F15" s="1" t="s">
        <v>35</v>
      </c>
      <c r="G15" s="4">
        <v>3150</v>
      </c>
      <c r="H15" s="4"/>
      <c r="I15" s="4">
        <f t="shared" si="0"/>
        <v>3150</v>
      </c>
      <c r="J15" s="19" t="s">
        <v>8</v>
      </c>
    </row>
    <row r="16" spans="1:13" ht="25.5" x14ac:dyDescent="0.25">
      <c r="A16" s="1">
        <v>6</v>
      </c>
      <c r="B16" s="8">
        <v>44237</v>
      </c>
      <c r="C16" s="8">
        <v>44265</v>
      </c>
      <c r="D16" s="1" t="s">
        <v>74</v>
      </c>
      <c r="E16" s="1" t="s">
        <v>34</v>
      </c>
      <c r="F16" s="1" t="s">
        <v>35</v>
      </c>
      <c r="G16" s="4">
        <v>3195</v>
      </c>
      <c r="H16" s="4"/>
      <c r="I16" s="4">
        <f t="shared" si="0"/>
        <v>3195</v>
      </c>
      <c r="J16" s="19" t="s">
        <v>8</v>
      </c>
    </row>
    <row r="17" spans="1:10" ht="25.5" x14ac:dyDescent="0.25">
      <c r="A17" s="12">
        <v>7</v>
      </c>
      <c r="B17" s="8">
        <v>44237</v>
      </c>
      <c r="C17" s="8">
        <v>44265</v>
      </c>
      <c r="D17" s="1" t="s">
        <v>75</v>
      </c>
      <c r="E17" s="1" t="s">
        <v>34</v>
      </c>
      <c r="F17" s="1" t="s">
        <v>35</v>
      </c>
      <c r="G17" s="4">
        <v>2875</v>
      </c>
      <c r="H17" s="4"/>
      <c r="I17" s="4">
        <f t="shared" si="0"/>
        <v>2875</v>
      </c>
      <c r="J17" s="19" t="s">
        <v>8</v>
      </c>
    </row>
    <row r="18" spans="1:10" ht="25.5" x14ac:dyDescent="0.25">
      <c r="A18" s="1">
        <v>8</v>
      </c>
      <c r="B18" s="8">
        <v>44246</v>
      </c>
      <c r="C18" s="8">
        <v>44274</v>
      </c>
      <c r="D18" s="1" t="s">
        <v>76</v>
      </c>
      <c r="E18" s="1" t="s">
        <v>77</v>
      </c>
      <c r="F18" s="1" t="s">
        <v>67</v>
      </c>
      <c r="G18" s="4">
        <v>118000</v>
      </c>
      <c r="H18" s="4">
        <f>+G18</f>
        <v>118000</v>
      </c>
      <c r="I18" s="4">
        <f t="shared" si="0"/>
        <v>0</v>
      </c>
      <c r="J18" s="19" t="s">
        <v>193</v>
      </c>
    </row>
    <row r="19" spans="1:10" ht="25.5" x14ac:dyDescent="0.25">
      <c r="A19" s="12">
        <v>9</v>
      </c>
      <c r="B19" s="8">
        <v>44281</v>
      </c>
      <c r="C19" s="8">
        <v>44312</v>
      </c>
      <c r="D19" s="1" t="s">
        <v>78</v>
      </c>
      <c r="E19" s="1" t="s">
        <v>79</v>
      </c>
      <c r="F19" s="1" t="s">
        <v>80</v>
      </c>
      <c r="G19" s="4">
        <v>815880.11</v>
      </c>
      <c r="H19" s="4">
        <f>+G19</f>
        <v>815880.11</v>
      </c>
      <c r="I19" s="4">
        <f t="shared" si="0"/>
        <v>0</v>
      </c>
      <c r="J19" s="19" t="s">
        <v>193</v>
      </c>
    </row>
    <row r="20" spans="1:10" ht="25.5" x14ac:dyDescent="0.25">
      <c r="A20" s="1">
        <v>10</v>
      </c>
      <c r="B20" s="8">
        <v>44292</v>
      </c>
      <c r="C20" s="8">
        <v>44322</v>
      </c>
      <c r="D20" s="1" t="s">
        <v>21</v>
      </c>
      <c r="E20" s="1" t="s">
        <v>19</v>
      </c>
      <c r="F20" s="1" t="s">
        <v>20</v>
      </c>
      <c r="G20" s="4">
        <v>32263.56</v>
      </c>
      <c r="H20" s="4">
        <f>+G20</f>
        <v>32263.56</v>
      </c>
      <c r="I20" s="4">
        <f t="shared" si="0"/>
        <v>0</v>
      </c>
      <c r="J20" s="19" t="s">
        <v>193</v>
      </c>
    </row>
    <row r="21" spans="1:10" ht="25.5" x14ac:dyDescent="0.25">
      <c r="A21" s="12">
        <v>11</v>
      </c>
      <c r="B21" s="8">
        <v>44292</v>
      </c>
      <c r="C21" s="8">
        <v>44322</v>
      </c>
      <c r="D21" s="1" t="s">
        <v>16</v>
      </c>
      <c r="E21" s="1" t="s">
        <v>13</v>
      </c>
      <c r="F21" s="1" t="s">
        <v>15</v>
      </c>
      <c r="G21" s="4">
        <v>683810</v>
      </c>
      <c r="H21" s="4"/>
      <c r="I21" s="4">
        <f t="shared" si="0"/>
        <v>683810</v>
      </c>
      <c r="J21" s="19" t="s">
        <v>8</v>
      </c>
    </row>
    <row r="22" spans="1:10" ht="25.5" x14ac:dyDescent="0.25">
      <c r="A22" s="1">
        <v>12</v>
      </c>
      <c r="B22" s="8">
        <v>44293</v>
      </c>
      <c r="C22" s="8">
        <v>44353</v>
      </c>
      <c r="D22" s="1" t="s">
        <v>27</v>
      </c>
      <c r="E22" s="1" t="s">
        <v>17</v>
      </c>
      <c r="F22" s="1" t="s">
        <v>18</v>
      </c>
      <c r="G22" s="4">
        <v>58728.6</v>
      </c>
      <c r="H22" s="4"/>
      <c r="I22" s="4">
        <f t="shared" si="0"/>
        <v>58728.6</v>
      </c>
      <c r="J22" s="19" t="s">
        <v>8</v>
      </c>
    </row>
    <row r="23" spans="1:10" ht="25.5" x14ac:dyDescent="0.25">
      <c r="A23" s="12">
        <v>13</v>
      </c>
      <c r="B23" s="8">
        <v>44306</v>
      </c>
      <c r="C23" s="8">
        <v>44336</v>
      </c>
      <c r="D23" s="1" t="s">
        <v>12</v>
      </c>
      <c r="E23" s="1" t="s">
        <v>11</v>
      </c>
      <c r="F23" s="1" t="s">
        <v>14</v>
      </c>
      <c r="G23" s="4">
        <v>30680.240000000002</v>
      </c>
      <c r="H23" s="4"/>
      <c r="I23" s="4">
        <f t="shared" si="0"/>
        <v>30680.240000000002</v>
      </c>
      <c r="J23" s="19" t="s">
        <v>8</v>
      </c>
    </row>
    <row r="24" spans="1:10" ht="25.5" x14ac:dyDescent="0.25">
      <c r="A24" s="1">
        <v>14</v>
      </c>
      <c r="B24" s="8">
        <v>44307</v>
      </c>
      <c r="C24" s="8">
        <v>44337</v>
      </c>
      <c r="D24" s="1" t="s">
        <v>23</v>
      </c>
      <c r="E24" s="1" t="s">
        <v>22</v>
      </c>
      <c r="F24" s="1" t="s">
        <v>24</v>
      </c>
      <c r="G24" s="4">
        <v>1802.75</v>
      </c>
      <c r="H24" s="4"/>
      <c r="I24" s="4">
        <f t="shared" si="0"/>
        <v>1802.75</v>
      </c>
      <c r="J24" s="19" t="s">
        <v>8</v>
      </c>
    </row>
    <row r="25" spans="1:10" ht="15" x14ac:dyDescent="0.25">
      <c r="A25" s="12">
        <v>15</v>
      </c>
      <c r="B25" s="8">
        <v>44321</v>
      </c>
      <c r="C25" s="8">
        <v>44352</v>
      </c>
      <c r="D25" s="1" t="s">
        <v>25</v>
      </c>
      <c r="E25" s="1" t="s">
        <v>11</v>
      </c>
      <c r="F25" s="1" t="s">
        <v>26</v>
      </c>
      <c r="G25" s="4">
        <v>37800</v>
      </c>
      <c r="H25" s="4">
        <f>+G25</f>
        <v>37800</v>
      </c>
      <c r="I25" s="4">
        <f t="shared" si="0"/>
        <v>0</v>
      </c>
      <c r="J25" s="19" t="s">
        <v>193</v>
      </c>
    </row>
    <row r="26" spans="1:10" ht="25.5" x14ac:dyDescent="0.25">
      <c r="A26" s="1">
        <v>16</v>
      </c>
      <c r="B26" s="8">
        <v>44330</v>
      </c>
      <c r="C26" s="8">
        <v>44361</v>
      </c>
      <c r="D26" s="1" t="s">
        <v>28</v>
      </c>
      <c r="E26" s="1" t="s">
        <v>29</v>
      </c>
      <c r="F26" s="1" t="s">
        <v>30</v>
      </c>
      <c r="G26" s="4">
        <v>32396.77</v>
      </c>
      <c r="H26" s="4">
        <f>+G26</f>
        <v>32396.77</v>
      </c>
      <c r="I26" s="4">
        <f t="shared" si="0"/>
        <v>0</v>
      </c>
      <c r="J26" s="19" t="s">
        <v>193</v>
      </c>
    </row>
    <row r="27" spans="1:10" ht="25.5" x14ac:dyDescent="0.25">
      <c r="A27" s="12">
        <v>17</v>
      </c>
      <c r="B27" s="8">
        <v>44333</v>
      </c>
      <c r="C27" s="8">
        <v>44364</v>
      </c>
      <c r="D27" s="1" t="s">
        <v>165</v>
      </c>
      <c r="E27" s="1" t="s">
        <v>166</v>
      </c>
      <c r="F27" s="1" t="s">
        <v>67</v>
      </c>
      <c r="G27" s="4">
        <v>118000</v>
      </c>
      <c r="H27" s="4"/>
      <c r="I27" s="4">
        <f t="shared" si="0"/>
        <v>118000</v>
      </c>
      <c r="J27" s="19" t="s">
        <v>8</v>
      </c>
    </row>
    <row r="28" spans="1:10" ht="25.5" x14ac:dyDescent="0.25">
      <c r="A28" s="1">
        <v>18</v>
      </c>
      <c r="B28" s="8">
        <v>44337</v>
      </c>
      <c r="C28" s="8">
        <v>44367</v>
      </c>
      <c r="D28" s="1" t="s">
        <v>31</v>
      </c>
      <c r="E28" s="1" t="s">
        <v>19</v>
      </c>
      <c r="F28" s="1" t="s">
        <v>32</v>
      </c>
      <c r="G28" s="4">
        <v>159670.53</v>
      </c>
      <c r="H28" s="4">
        <f>+G28</f>
        <v>159670.53</v>
      </c>
      <c r="I28" s="4">
        <f t="shared" si="0"/>
        <v>0</v>
      </c>
      <c r="J28" s="19" t="s">
        <v>193</v>
      </c>
    </row>
    <row r="29" spans="1:10" ht="25.5" x14ac:dyDescent="0.25">
      <c r="A29" s="12">
        <v>19</v>
      </c>
      <c r="B29" s="8">
        <v>44340</v>
      </c>
      <c r="C29" s="8">
        <v>44371</v>
      </c>
      <c r="D29" s="1" t="s">
        <v>68</v>
      </c>
      <c r="E29" s="1" t="s">
        <v>86</v>
      </c>
      <c r="F29" s="1" t="s">
        <v>87</v>
      </c>
      <c r="G29" s="4">
        <v>171100</v>
      </c>
      <c r="H29" s="4"/>
      <c r="I29" s="4">
        <f t="shared" si="0"/>
        <v>171100</v>
      </c>
      <c r="J29" s="19" t="s">
        <v>8</v>
      </c>
    </row>
    <row r="30" spans="1:10" ht="25.5" x14ac:dyDescent="0.25">
      <c r="A30" s="1">
        <v>20</v>
      </c>
      <c r="B30" s="8">
        <v>44340</v>
      </c>
      <c r="C30" s="8">
        <v>44371</v>
      </c>
      <c r="D30" s="1" t="s">
        <v>33</v>
      </c>
      <c r="E30" s="1" t="s">
        <v>34</v>
      </c>
      <c r="F30" s="1" t="s">
        <v>35</v>
      </c>
      <c r="G30" s="4">
        <v>5175</v>
      </c>
      <c r="H30" s="4"/>
      <c r="I30" s="4">
        <f t="shared" si="0"/>
        <v>5175</v>
      </c>
      <c r="J30" s="19" t="s">
        <v>8</v>
      </c>
    </row>
    <row r="31" spans="1:10" ht="25.5" x14ac:dyDescent="0.25">
      <c r="A31" s="12">
        <v>21</v>
      </c>
      <c r="B31" s="8">
        <v>44340</v>
      </c>
      <c r="C31" s="8">
        <v>44371</v>
      </c>
      <c r="D31" s="1" t="s">
        <v>65</v>
      </c>
      <c r="E31" s="1" t="s">
        <v>66</v>
      </c>
      <c r="F31" s="1" t="s">
        <v>67</v>
      </c>
      <c r="G31" s="4">
        <v>59000</v>
      </c>
      <c r="H31" s="4">
        <f>+G31</f>
        <v>59000</v>
      </c>
      <c r="I31" s="4">
        <f t="shared" si="0"/>
        <v>0</v>
      </c>
      <c r="J31" s="19" t="s">
        <v>193</v>
      </c>
    </row>
    <row r="32" spans="1:10" ht="25.5" x14ac:dyDescent="0.25">
      <c r="A32" s="1">
        <v>22</v>
      </c>
      <c r="B32" s="8">
        <v>44341</v>
      </c>
      <c r="C32" s="8">
        <v>44372</v>
      </c>
      <c r="D32" s="1" t="s">
        <v>62</v>
      </c>
      <c r="E32" s="1" t="s">
        <v>63</v>
      </c>
      <c r="F32" s="1" t="s">
        <v>64</v>
      </c>
      <c r="G32" s="4">
        <v>526500</v>
      </c>
      <c r="H32" s="4">
        <f>+G32</f>
        <v>526500</v>
      </c>
      <c r="I32" s="4">
        <f t="shared" si="0"/>
        <v>0</v>
      </c>
      <c r="J32" s="19" t="s">
        <v>193</v>
      </c>
    </row>
    <row r="33" spans="1:10" ht="25.5" x14ac:dyDescent="0.25">
      <c r="A33" s="12">
        <v>23</v>
      </c>
      <c r="B33" s="8">
        <v>44342</v>
      </c>
      <c r="C33" s="8">
        <v>44403</v>
      </c>
      <c r="D33" s="1" t="s">
        <v>36</v>
      </c>
      <c r="E33" s="1" t="s">
        <v>37</v>
      </c>
      <c r="F33" s="1" t="s">
        <v>38</v>
      </c>
      <c r="G33" s="4">
        <v>70800</v>
      </c>
      <c r="H33" s="4">
        <f>+G33</f>
        <v>70800</v>
      </c>
      <c r="I33" s="4">
        <f t="shared" si="0"/>
        <v>0</v>
      </c>
      <c r="J33" s="19" t="s">
        <v>193</v>
      </c>
    </row>
    <row r="34" spans="1:10" ht="25.5" x14ac:dyDescent="0.25">
      <c r="A34" s="1">
        <v>24</v>
      </c>
      <c r="B34" s="8">
        <v>44344</v>
      </c>
      <c r="C34" s="8">
        <v>44375</v>
      </c>
      <c r="D34" s="1" t="s">
        <v>39</v>
      </c>
      <c r="E34" s="1" t="s">
        <v>11</v>
      </c>
      <c r="F34" s="1" t="s">
        <v>40</v>
      </c>
      <c r="G34" s="4">
        <v>14103.36</v>
      </c>
      <c r="H34" s="4"/>
      <c r="I34" s="4">
        <f t="shared" si="0"/>
        <v>14103.36</v>
      </c>
      <c r="J34" s="19" t="s">
        <v>8</v>
      </c>
    </row>
    <row r="35" spans="1:10" ht="25.5" x14ac:dyDescent="0.25">
      <c r="A35" s="12">
        <v>25</v>
      </c>
      <c r="B35" s="8">
        <v>44347</v>
      </c>
      <c r="C35" s="8">
        <v>44377</v>
      </c>
      <c r="D35" s="1" t="s">
        <v>41</v>
      </c>
      <c r="E35" s="1" t="s">
        <v>22</v>
      </c>
      <c r="F35" s="1" t="s">
        <v>42</v>
      </c>
      <c r="G35" s="4">
        <v>12481.91</v>
      </c>
      <c r="H35" s="4">
        <f t="shared" ref="H35:H41" si="1">+G35</f>
        <v>12481.91</v>
      </c>
      <c r="I35" s="4">
        <f t="shared" si="0"/>
        <v>0</v>
      </c>
      <c r="J35" s="19" t="s">
        <v>193</v>
      </c>
    </row>
    <row r="36" spans="1:10" ht="25.5" x14ac:dyDescent="0.25">
      <c r="A36" s="1">
        <v>26</v>
      </c>
      <c r="B36" s="8">
        <v>44347</v>
      </c>
      <c r="C36" s="8">
        <v>44377</v>
      </c>
      <c r="D36" s="1" t="s">
        <v>43</v>
      </c>
      <c r="E36" s="1" t="s">
        <v>22</v>
      </c>
      <c r="F36" s="1" t="s">
        <v>44</v>
      </c>
      <c r="G36" s="4">
        <v>25670.04</v>
      </c>
      <c r="H36" s="4">
        <f t="shared" si="1"/>
        <v>25670.04</v>
      </c>
      <c r="I36" s="4">
        <f t="shared" si="0"/>
        <v>0</v>
      </c>
      <c r="J36" s="19" t="s">
        <v>193</v>
      </c>
    </row>
    <row r="37" spans="1:10" ht="25.5" x14ac:dyDescent="0.25">
      <c r="A37" s="12">
        <v>27</v>
      </c>
      <c r="B37" s="8">
        <v>44347</v>
      </c>
      <c r="C37" s="8">
        <v>44377</v>
      </c>
      <c r="D37" s="1" t="s">
        <v>45</v>
      </c>
      <c r="E37" s="1" t="s">
        <v>22</v>
      </c>
      <c r="F37" s="1" t="s">
        <v>46</v>
      </c>
      <c r="G37" s="4">
        <v>26060.89</v>
      </c>
      <c r="H37" s="4">
        <f t="shared" si="1"/>
        <v>26060.89</v>
      </c>
      <c r="I37" s="4">
        <f t="shared" si="0"/>
        <v>0</v>
      </c>
      <c r="J37" s="19" t="s">
        <v>193</v>
      </c>
    </row>
    <row r="38" spans="1:10" ht="25.5" x14ac:dyDescent="0.25">
      <c r="A38" s="1">
        <v>28</v>
      </c>
      <c r="B38" s="8">
        <v>44349</v>
      </c>
      <c r="C38" s="8">
        <v>44379</v>
      </c>
      <c r="D38" s="1" t="s">
        <v>48</v>
      </c>
      <c r="E38" s="1" t="s">
        <v>49</v>
      </c>
      <c r="F38" s="1" t="s">
        <v>50</v>
      </c>
      <c r="G38" s="4">
        <v>28497</v>
      </c>
      <c r="H38" s="4">
        <f t="shared" si="1"/>
        <v>28497</v>
      </c>
      <c r="I38" s="4">
        <f t="shared" si="0"/>
        <v>0</v>
      </c>
      <c r="J38" s="19" t="s">
        <v>193</v>
      </c>
    </row>
    <row r="39" spans="1:10" ht="25.5" x14ac:dyDescent="0.25">
      <c r="A39" s="12">
        <v>29</v>
      </c>
      <c r="B39" s="8">
        <v>44354</v>
      </c>
      <c r="C39" s="8">
        <v>44384</v>
      </c>
      <c r="D39" s="1" t="s">
        <v>47</v>
      </c>
      <c r="E39" s="1" t="s">
        <v>34</v>
      </c>
      <c r="F39" s="1" t="s">
        <v>35</v>
      </c>
      <c r="G39" s="4">
        <v>3555</v>
      </c>
      <c r="H39" s="4">
        <f t="shared" si="1"/>
        <v>3555</v>
      </c>
      <c r="I39" s="4">
        <f t="shared" si="0"/>
        <v>0</v>
      </c>
      <c r="J39" s="19" t="s">
        <v>193</v>
      </c>
    </row>
    <row r="40" spans="1:10" ht="38.25" x14ac:dyDescent="0.25">
      <c r="A40" s="1">
        <v>30</v>
      </c>
      <c r="B40" s="8">
        <v>44356</v>
      </c>
      <c r="C40" s="8">
        <v>44386</v>
      </c>
      <c r="D40" s="1" t="s">
        <v>52</v>
      </c>
      <c r="E40" s="1" t="s">
        <v>53</v>
      </c>
      <c r="F40" s="1" t="s">
        <v>54</v>
      </c>
      <c r="G40" s="4">
        <v>468460</v>
      </c>
      <c r="H40" s="4">
        <f t="shared" si="1"/>
        <v>468460</v>
      </c>
      <c r="I40" s="4">
        <f t="shared" si="0"/>
        <v>0</v>
      </c>
      <c r="J40" s="19" t="s">
        <v>193</v>
      </c>
    </row>
    <row r="41" spans="1:10" ht="25.5" x14ac:dyDescent="0.25">
      <c r="A41" s="12">
        <v>31</v>
      </c>
      <c r="B41" s="8">
        <v>44357</v>
      </c>
      <c r="C41" s="8">
        <v>44387</v>
      </c>
      <c r="D41" s="1" t="s">
        <v>104</v>
      </c>
      <c r="E41" s="1" t="s">
        <v>183</v>
      </c>
      <c r="F41" s="1" t="s">
        <v>105</v>
      </c>
      <c r="G41" s="4">
        <v>42952</v>
      </c>
      <c r="H41" s="4">
        <f t="shared" si="1"/>
        <v>42952</v>
      </c>
      <c r="I41" s="4">
        <f t="shared" si="0"/>
        <v>0</v>
      </c>
      <c r="J41" s="19" t="s">
        <v>193</v>
      </c>
    </row>
    <row r="42" spans="1:10" ht="25.5" x14ac:dyDescent="0.25">
      <c r="A42" s="1">
        <v>32</v>
      </c>
      <c r="B42" s="8">
        <v>44357</v>
      </c>
      <c r="C42" s="8">
        <v>44402</v>
      </c>
      <c r="D42" s="1" t="s">
        <v>170</v>
      </c>
      <c r="E42" s="1" t="s">
        <v>159</v>
      </c>
      <c r="F42" s="1" t="s">
        <v>64</v>
      </c>
      <c r="G42" s="4">
        <v>161400</v>
      </c>
      <c r="H42" s="4"/>
      <c r="I42" s="4">
        <f t="shared" si="0"/>
        <v>161400</v>
      </c>
      <c r="J42" s="19" t="s">
        <v>8</v>
      </c>
    </row>
    <row r="43" spans="1:10" ht="25.5" x14ac:dyDescent="0.25">
      <c r="A43" s="12">
        <v>33</v>
      </c>
      <c r="B43" s="8">
        <v>44361</v>
      </c>
      <c r="C43" s="8">
        <v>44391</v>
      </c>
      <c r="D43" s="1" t="s">
        <v>106</v>
      </c>
      <c r="E43" s="1" t="s">
        <v>183</v>
      </c>
      <c r="F43" s="1" t="s">
        <v>105</v>
      </c>
      <c r="G43" s="4">
        <v>61950</v>
      </c>
      <c r="H43" s="4">
        <f>+G43</f>
        <v>61950</v>
      </c>
      <c r="I43" s="4">
        <f t="shared" ref="I43:I74" si="2">+G43-H43</f>
        <v>0</v>
      </c>
      <c r="J43" s="19" t="s">
        <v>193</v>
      </c>
    </row>
    <row r="44" spans="1:10" ht="25.5" x14ac:dyDescent="0.25">
      <c r="A44" s="1">
        <v>34</v>
      </c>
      <c r="B44" s="8">
        <v>44362</v>
      </c>
      <c r="C44" s="8">
        <v>44392</v>
      </c>
      <c r="D44" s="1" t="s">
        <v>107</v>
      </c>
      <c r="E44" s="1" t="s">
        <v>183</v>
      </c>
      <c r="F44" s="1" t="s">
        <v>105</v>
      </c>
      <c r="G44" s="4">
        <v>11929.8</v>
      </c>
      <c r="H44" s="4">
        <f>+G44</f>
        <v>11929.8</v>
      </c>
      <c r="I44" s="4">
        <f t="shared" si="2"/>
        <v>0</v>
      </c>
      <c r="J44" s="19" t="s">
        <v>193</v>
      </c>
    </row>
    <row r="45" spans="1:10" ht="25.5" x14ac:dyDescent="0.25">
      <c r="A45" s="12">
        <v>35</v>
      </c>
      <c r="B45" s="8">
        <v>44362</v>
      </c>
      <c r="C45" s="8">
        <v>44392</v>
      </c>
      <c r="D45" s="1" t="s">
        <v>108</v>
      </c>
      <c r="E45" s="1" t="s">
        <v>183</v>
      </c>
      <c r="F45" s="1" t="s">
        <v>105</v>
      </c>
      <c r="G45" s="4">
        <v>13806</v>
      </c>
      <c r="H45" s="4">
        <f>+G45</f>
        <v>13806</v>
      </c>
      <c r="I45" s="4">
        <f t="shared" si="2"/>
        <v>0</v>
      </c>
      <c r="J45" s="19" t="s">
        <v>193</v>
      </c>
    </row>
    <row r="46" spans="1:10" ht="25.5" x14ac:dyDescent="0.25">
      <c r="A46" s="1">
        <v>36</v>
      </c>
      <c r="B46" s="8">
        <v>44362</v>
      </c>
      <c r="C46" s="8">
        <v>44392</v>
      </c>
      <c r="D46" s="1" t="s">
        <v>171</v>
      </c>
      <c r="E46" s="1" t="s">
        <v>159</v>
      </c>
      <c r="F46" s="1" t="s">
        <v>64</v>
      </c>
      <c r="G46" s="4">
        <v>344500</v>
      </c>
      <c r="H46" s="4"/>
      <c r="I46" s="4">
        <f t="shared" si="2"/>
        <v>344500</v>
      </c>
      <c r="J46" s="19" t="s">
        <v>8</v>
      </c>
    </row>
    <row r="47" spans="1:10" ht="25.5" x14ac:dyDescent="0.25">
      <c r="A47" s="12">
        <v>37</v>
      </c>
      <c r="B47" s="8">
        <v>44362</v>
      </c>
      <c r="C47" s="8">
        <v>44392</v>
      </c>
      <c r="D47" s="1" t="s">
        <v>172</v>
      </c>
      <c r="E47" s="1" t="s">
        <v>159</v>
      </c>
      <c r="F47" s="1" t="s">
        <v>64</v>
      </c>
      <c r="G47" s="4">
        <v>8000</v>
      </c>
      <c r="H47" s="4"/>
      <c r="I47" s="4">
        <f t="shared" si="2"/>
        <v>8000</v>
      </c>
      <c r="J47" s="19" t="s">
        <v>8</v>
      </c>
    </row>
    <row r="48" spans="1:10" ht="25.5" x14ac:dyDescent="0.25">
      <c r="A48" s="1">
        <v>38</v>
      </c>
      <c r="B48" s="8">
        <v>44363</v>
      </c>
      <c r="C48" s="8">
        <v>44393</v>
      </c>
      <c r="D48" s="1" t="s">
        <v>59</v>
      </c>
      <c r="E48" s="1" t="s">
        <v>60</v>
      </c>
      <c r="F48" s="1" t="s">
        <v>61</v>
      </c>
      <c r="G48" s="4">
        <v>347934.8</v>
      </c>
      <c r="H48" s="4"/>
      <c r="I48" s="4">
        <f t="shared" si="2"/>
        <v>347934.8</v>
      </c>
      <c r="J48" s="19" t="s">
        <v>8</v>
      </c>
    </row>
    <row r="49" spans="1:10" ht="25.5" x14ac:dyDescent="0.25">
      <c r="A49" s="12">
        <v>39</v>
      </c>
      <c r="B49" s="8">
        <v>44365</v>
      </c>
      <c r="C49" s="8">
        <v>44395</v>
      </c>
      <c r="D49" s="1" t="s">
        <v>51</v>
      </c>
      <c r="E49" s="1" t="s">
        <v>34</v>
      </c>
      <c r="F49" s="1" t="s">
        <v>35</v>
      </c>
      <c r="G49" s="4">
        <v>3780</v>
      </c>
      <c r="H49" s="4">
        <f>+G49</f>
        <v>3780</v>
      </c>
      <c r="I49" s="4">
        <f t="shared" si="2"/>
        <v>0</v>
      </c>
      <c r="J49" s="19" t="s">
        <v>193</v>
      </c>
    </row>
    <row r="50" spans="1:10" ht="25.5" x14ac:dyDescent="0.25">
      <c r="A50" s="1">
        <v>40</v>
      </c>
      <c r="B50" s="8">
        <v>44366</v>
      </c>
      <c r="C50" s="8">
        <v>44396</v>
      </c>
      <c r="D50" s="1" t="s">
        <v>100</v>
      </c>
      <c r="E50" s="1" t="s">
        <v>99</v>
      </c>
      <c r="F50" s="1" t="s">
        <v>30</v>
      </c>
      <c r="G50" s="4">
        <v>60165.43</v>
      </c>
      <c r="H50" s="4"/>
      <c r="I50" s="4">
        <f t="shared" si="2"/>
        <v>60165.43</v>
      </c>
      <c r="J50" s="19" t="s">
        <v>8</v>
      </c>
    </row>
    <row r="51" spans="1:10" ht="25.5" x14ac:dyDescent="0.25">
      <c r="A51" s="12">
        <v>41</v>
      </c>
      <c r="B51" s="8">
        <v>44369</v>
      </c>
      <c r="C51" s="8">
        <v>44399</v>
      </c>
      <c r="D51" s="1" t="s">
        <v>55</v>
      </c>
      <c r="E51" s="1" t="s">
        <v>56</v>
      </c>
      <c r="F51" s="1" t="s">
        <v>57</v>
      </c>
      <c r="G51" s="4">
        <v>141128</v>
      </c>
      <c r="H51" s="4">
        <f>+G51</f>
        <v>141128</v>
      </c>
      <c r="I51" s="4">
        <f t="shared" si="2"/>
        <v>0</v>
      </c>
      <c r="J51" s="19" t="s">
        <v>193</v>
      </c>
    </row>
    <row r="52" spans="1:10" ht="15" x14ac:dyDescent="0.25">
      <c r="A52" s="1">
        <v>42</v>
      </c>
      <c r="B52" s="8">
        <v>44370</v>
      </c>
      <c r="C52" s="8">
        <v>44377</v>
      </c>
      <c r="D52" s="1" t="s">
        <v>162</v>
      </c>
      <c r="E52" s="1" t="s">
        <v>161</v>
      </c>
      <c r="F52" s="1" t="s">
        <v>163</v>
      </c>
      <c r="G52" s="4">
        <v>226161.05</v>
      </c>
      <c r="H52" s="4">
        <f>+G52</f>
        <v>226161.05</v>
      </c>
      <c r="I52" s="4">
        <f t="shared" si="2"/>
        <v>0</v>
      </c>
      <c r="J52" s="19" t="s">
        <v>193</v>
      </c>
    </row>
    <row r="53" spans="1:10" ht="25.5" x14ac:dyDescent="0.25">
      <c r="A53" s="12">
        <v>43</v>
      </c>
      <c r="B53" s="8">
        <v>44370</v>
      </c>
      <c r="C53" s="8">
        <v>44400</v>
      </c>
      <c r="D53" s="1" t="s">
        <v>58</v>
      </c>
      <c r="E53" s="1" t="s">
        <v>34</v>
      </c>
      <c r="F53" s="1" t="s">
        <v>35</v>
      </c>
      <c r="G53" s="4">
        <v>4950</v>
      </c>
      <c r="H53" s="4">
        <f>+G53</f>
        <v>4950</v>
      </c>
      <c r="I53" s="4">
        <f t="shared" si="2"/>
        <v>0</v>
      </c>
      <c r="J53" s="19" t="s">
        <v>193</v>
      </c>
    </row>
    <row r="54" spans="1:10" ht="25.5" x14ac:dyDescent="0.25">
      <c r="A54" s="1">
        <v>44</v>
      </c>
      <c r="B54" s="8">
        <v>44370</v>
      </c>
      <c r="C54" s="8">
        <v>44400</v>
      </c>
      <c r="D54" s="1" t="s">
        <v>118</v>
      </c>
      <c r="E54" s="1" t="s">
        <v>117</v>
      </c>
      <c r="F54" s="1" t="s">
        <v>123</v>
      </c>
      <c r="G54" s="4">
        <v>56169.13</v>
      </c>
      <c r="H54" s="4"/>
      <c r="I54" s="4">
        <f t="shared" si="2"/>
        <v>56169.13</v>
      </c>
      <c r="J54" s="19" t="s">
        <v>8</v>
      </c>
    </row>
    <row r="55" spans="1:10" ht="25.5" x14ac:dyDescent="0.25">
      <c r="A55" s="12">
        <v>45</v>
      </c>
      <c r="B55" s="8">
        <v>44372</v>
      </c>
      <c r="C55" s="8">
        <v>44433</v>
      </c>
      <c r="D55" s="1" t="s">
        <v>95</v>
      </c>
      <c r="E55" s="1" t="s">
        <v>94</v>
      </c>
      <c r="F55" s="1" t="s">
        <v>57</v>
      </c>
      <c r="G55" s="4">
        <v>384679.76</v>
      </c>
      <c r="H55" s="4"/>
      <c r="I55" s="4">
        <f t="shared" si="2"/>
        <v>384679.76</v>
      </c>
      <c r="J55" s="19" t="s">
        <v>7</v>
      </c>
    </row>
    <row r="56" spans="1:10" ht="25.5" x14ac:dyDescent="0.25">
      <c r="A56" s="1">
        <v>46</v>
      </c>
      <c r="B56" s="8">
        <v>44376</v>
      </c>
      <c r="C56" s="8">
        <v>44406</v>
      </c>
      <c r="D56" s="1" t="s">
        <v>115</v>
      </c>
      <c r="E56" s="1" t="s">
        <v>114</v>
      </c>
      <c r="F56" s="1" t="s">
        <v>116</v>
      </c>
      <c r="G56" s="4">
        <v>117410</v>
      </c>
      <c r="H56" s="4">
        <f>+G56</f>
        <v>117410</v>
      </c>
      <c r="I56" s="4">
        <f t="shared" si="2"/>
        <v>0</v>
      </c>
      <c r="J56" s="19" t="s">
        <v>193</v>
      </c>
    </row>
    <row r="57" spans="1:10" ht="25.5" x14ac:dyDescent="0.25">
      <c r="A57" s="12">
        <v>47</v>
      </c>
      <c r="B57" s="8">
        <v>44376</v>
      </c>
      <c r="C57" s="8">
        <v>44406</v>
      </c>
      <c r="D57" s="1" t="s">
        <v>112</v>
      </c>
      <c r="E57" s="1" t="s">
        <v>83</v>
      </c>
      <c r="F57" s="1" t="s">
        <v>113</v>
      </c>
      <c r="G57" s="4">
        <v>58633.02</v>
      </c>
      <c r="H57" s="4"/>
      <c r="I57" s="4">
        <f t="shared" si="2"/>
        <v>58633.02</v>
      </c>
      <c r="J57" s="19" t="s">
        <v>8</v>
      </c>
    </row>
    <row r="58" spans="1:10" ht="25.5" x14ac:dyDescent="0.25">
      <c r="A58" s="1">
        <v>48</v>
      </c>
      <c r="B58" s="8">
        <v>44377</v>
      </c>
      <c r="C58" s="8">
        <v>44407</v>
      </c>
      <c r="D58" s="1" t="s">
        <v>151</v>
      </c>
      <c r="E58" s="1" t="s">
        <v>141</v>
      </c>
      <c r="F58" s="1" t="s">
        <v>35</v>
      </c>
      <c r="G58" s="4">
        <v>3600</v>
      </c>
      <c r="H58" s="4"/>
      <c r="I58" s="4">
        <f t="shared" si="2"/>
        <v>3600</v>
      </c>
      <c r="J58" s="19" t="s">
        <v>8</v>
      </c>
    </row>
    <row r="59" spans="1:10" ht="15" x14ac:dyDescent="0.25">
      <c r="A59" s="12">
        <v>49</v>
      </c>
      <c r="B59" s="8">
        <v>44378</v>
      </c>
      <c r="C59" s="8">
        <v>44408</v>
      </c>
      <c r="D59" s="1" t="s">
        <v>102</v>
      </c>
      <c r="E59" s="1" t="s">
        <v>101</v>
      </c>
      <c r="F59" s="1" t="s">
        <v>103</v>
      </c>
      <c r="G59" s="4">
        <v>97350</v>
      </c>
      <c r="H59" s="4"/>
      <c r="I59" s="4">
        <f t="shared" si="2"/>
        <v>97350</v>
      </c>
      <c r="J59" s="19" t="s">
        <v>8</v>
      </c>
    </row>
    <row r="60" spans="1:10" ht="15" x14ac:dyDescent="0.25">
      <c r="A60" s="1">
        <v>50</v>
      </c>
      <c r="B60" s="8">
        <v>44378</v>
      </c>
      <c r="C60" s="8">
        <v>44408</v>
      </c>
      <c r="D60" s="1" t="s">
        <v>173</v>
      </c>
      <c r="E60" s="1" t="s">
        <v>101</v>
      </c>
      <c r="F60" s="1" t="s">
        <v>174</v>
      </c>
      <c r="G60" s="4">
        <v>155022.5</v>
      </c>
      <c r="H60" s="4"/>
      <c r="I60" s="4">
        <f t="shared" si="2"/>
        <v>155022.5</v>
      </c>
      <c r="J60" s="19" t="s">
        <v>8</v>
      </c>
    </row>
    <row r="61" spans="1:10" ht="25.5" x14ac:dyDescent="0.25">
      <c r="A61" s="12">
        <v>51</v>
      </c>
      <c r="B61" s="8">
        <v>44378</v>
      </c>
      <c r="C61" s="8">
        <v>44399</v>
      </c>
      <c r="D61" s="1" t="s">
        <v>156</v>
      </c>
      <c r="E61" s="1" t="s">
        <v>158</v>
      </c>
      <c r="F61" s="1" t="s">
        <v>67</v>
      </c>
      <c r="G61" s="4">
        <v>96760</v>
      </c>
      <c r="H61" s="4">
        <f>+G61</f>
        <v>96760</v>
      </c>
      <c r="I61" s="4">
        <f t="shared" si="2"/>
        <v>0</v>
      </c>
      <c r="J61" s="19" t="s">
        <v>193</v>
      </c>
    </row>
    <row r="62" spans="1:10" ht="15" x14ac:dyDescent="0.25">
      <c r="A62" s="1">
        <v>52</v>
      </c>
      <c r="B62" s="8">
        <v>44378</v>
      </c>
      <c r="C62" s="8">
        <v>44409</v>
      </c>
      <c r="D62" s="1" t="s">
        <v>92</v>
      </c>
      <c r="E62" s="1" t="s">
        <v>91</v>
      </c>
      <c r="F62" s="1" t="s">
        <v>93</v>
      </c>
      <c r="G62" s="4">
        <v>6264</v>
      </c>
      <c r="H62" s="4">
        <f>+G62</f>
        <v>6264</v>
      </c>
      <c r="I62" s="4">
        <f t="shared" si="2"/>
        <v>0</v>
      </c>
      <c r="J62" s="19" t="s">
        <v>193</v>
      </c>
    </row>
    <row r="63" spans="1:10" ht="25.5" x14ac:dyDescent="0.25">
      <c r="A63" s="12">
        <v>53</v>
      </c>
      <c r="B63" s="8">
        <v>44379</v>
      </c>
      <c r="C63" s="8">
        <v>44439</v>
      </c>
      <c r="D63" s="1" t="s">
        <v>122</v>
      </c>
      <c r="E63" s="1" t="s">
        <v>22</v>
      </c>
      <c r="F63" s="1" t="s">
        <v>123</v>
      </c>
      <c r="G63" s="4">
        <v>631.29999999999995</v>
      </c>
      <c r="H63" s="4"/>
      <c r="I63" s="4">
        <f t="shared" si="2"/>
        <v>631.29999999999995</v>
      </c>
      <c r="J63" s="19" t="s">
        <v>7</v>
      </c>
    </row>
    <row r="64" spans="1:10" ht="25.5" x14ac:dyDescent="0.25">
      <c r="A64" s="1">
        <v>54</v>
      </c>
      <c r="B64" s="8">
        <v>44379</v>
      </c>
      <c r="C64" s="8">
        <v>44409</v>
      </c>
      <c r="D64" s="1" t="s">
        <v>124</v>
      </c>
      <c r="E64" s="1" t="s">
        <v>22</v>
      </c>
      <c r="F64" s="1" t="s">
        <v>90</v>
      </c>
      <c r="G64" s="4">
        <v>4056.28</v>
      </c>
      <c r="H64" s="4"/>
      <c r="I64" s="4">
        <f t="shared" si="2"/>
        <v>4056.28</v>
      </c>
      <c r="J64" s="19" t="s">
        <v>7</v>
      </c>
    </row>
    <row r="65" spans="1:10" ht="25.5" x14ac:dyDescent="0.25">
      <c r="A65" s="12">
        <v>55</v>
      </c>
      <c r="B65" s="8">
        <v>44382</v>
      </c>
      <c r="C65" s="8">
        <v>44413</v>
      </c>
      <c r="D65" s="1" t="s">
        <v>120</v>
      </c>
      <c r="E65" s="1" t="s">
        <v>119</v>
      </c>
      <c r="F65" s="1" t="s">
        <v>121</v>
      </c>
      <c r="G65" s="4">
        <v>97681.58</v>
      </c>
      <c r="H65" s="4">
        <f>+G65</f>
        <v>97681.58</v>
      </c>
      <c r="I65" s="4">
        <f t="shared" si="2"/>
        <v>0</v>
      </c>
      <c r="J65" s="19" t="s">
        <v>193</v>
      </c>
    </row>
    <row r="66" spans="1:10" ht="25.5" x14ac:dyDescent="0.25">
      <c r="A66" s="1">
        <v>56</v>
      </c>
      <c r="B66" s="8">
        <v>44382</v>
      </c>
      <c r="C66" s="8">
        <v>44413</v>
      </c>
      <c r="D66" s="1" t="s">
        <v>134</v>
      </c>
      <c r="E66" s="1" t="s">
        <v>183</v>
      </c>
      <c r="F66" s="1" t="s">
        <v>105</v>
      </c>
      <c r="G66" s="4">
        <v>21004</v>
      </c>
      <c r="H66" s="4"/>
      <c r="I66" s="4">
        <f t="shared" si="2"/>
        <v>21004</v>
      </c>
      <c r="J66" s="19" t="s">
        <v>7</v>
      </c>
    </row>
    <row r="67" spans="1:10" ht="25.5" x14ac:dyDescent="0.25">
      <c r="A67" s="12">
        <v>57</v>
      </c>
      <c r="B67" s="8">
        <v>44382</v>
      </c>
      <c r="C67" s="8">
        <v>44413</v>
      </c>
      <c r="D67" s="1" t="s">
        <v>110</v>
      </c>
      <c r="E67" s="1" t="s">
        <v>109</v>
      </c>
      <c r="F67" s="1" t="s">
        <v>111</v>
      </c>
      <c r="G67" s="4">
        <v>4130</v>
      </c>
      <c r="H67" s="4"/>
      <c r="I67" s="4">
        <f t="shared" si="2"/>
        <v>4130</v>
      </c>
      <c r="J67" s="19" t="s">
        <v>7</v>
      </c>
    </row>
    <row r="68" spans="1:10" ht="25.5" x14ac:dyDescent="0.25">
      <c r="A68" s="1">
        <v>58</v>
      </c>
      <c r="B68" s="8">
        <v>44382</v>
      </c>
      <c r="C68" s="8">
        <v>44413</v>
      </c>
      <c r="D68" s="1" t="s">
        <v>175</v>
      </c>
      <c r="E68" s="1" t="s">
        <v>77</v>
      </c>
      <c r="F68" s="1" t="s">
        <v>67</v>
      </c>
      <c r="G68" s="4">
        <v>118000</v>
      </c>
      <c r="H68" s="4"/>
      <c r="I68" s="4">
        <f t="shared" si="2"/>
        <v>118000</v>
      </c>
      <c r="J68" s="19" t="s">
        <v>7</v>
      </c>
    </row>
    <row r="69" spans="1:10" ht="15" x14ac:dyDescent="0.25">
      <c r="A69" s="12">
        <v>59</v>
      </c>
      <c r="B69" s="8">
        <v>44383</v>
      </c>
      <c r="C69" s="8">
        <v>44389</v>
      </c>
      <c r="D69" s="1" t="s">
        <v>164</v>
      </c>
      <c r="E69" s="1" t="s">
        <v>161</v>
      </c>
      <c r="F69" s="1" t="s">
        <v>163</v>
      </c>
      <c r="G69" s="4">
        <v>286520.71999999997</v>
      </c>
      <c r="H69" s="4">
        <f>+G69</f>
        <v>286520.71999999997</v>
      </c>
      <c r="I69" s="4">
        <f t="shared" si="2"/>
        <v>0</v>
      </c>
      <c r="J69" s="19" t="s">
        <v>193</v>
      </c>
    </row>
    <row r="70" spans="1:10" ht="25.5" x14ac:dyDescent="0.25">
      <c r="A70" s="1">
        <v>60</v>
      </c>
      <c r="B70" s="8">
        <v>44384</v>
      </c>
      <c r="C70" s="8">
        <v>44430</v>
      </c>
      <c r="D70" s="1" t="s">
        <v>160</v>
      </c>
      <c r="E70" s="1" t="s">
        <v>159</v>
      </c>
      <c r="F70" s="1" t="s">
        <v>64</v>
      </c>
      <c r="G70" s="4">
        <v>161400</v>
      </c>
      <c r="H70" s="4"/>
      <c r="I70" s="4">
        <f t="shared" si="2"/>
        <v>161400</v>
      </c>
      <c r="J70" s="19" t="s">
        <v>7</v>
      </c>
    </row>
    <row r="71" spans="1:10" ht="25.5" x14ac:dyDescent="0.25">
      <c r="A71" s="12">
        <v>61</v>
      </c>
      <c r="B71" s="8">
        <v>44386</v>
      </c>
      <c r="C71" s="8">
        <v>44417</v>
      </c>
      <c r="D71" s="1" t="s">
        <v>89</v>
      </c>
      <c r="E71" s="1" t="s">
        <v>88</v>
      </c>
      <c r="F71" s="1" t="s">
        <v>90</v>
      </c>
      <c r="G71" s="4">
        <v>143960</v>
      </c>
      <c r="H71" s="4"/>
      <c r="I71" s="4">
        <f t="shared" si="2"/>
        <v>143960</v>
      </c>
      <c r="J71" s="19" t="s">
        <v>7</v>
      </c>
    </row>
    <row r="72" spans="1:10" ht="25.5" x14ac:dyDescent="0.25">
      <c r="A72" s="1">
        <v>62</v>
      </c>
      <c r="B72" s="8">
        <v>44389</v>
      </c>
      <c r="C72" s="8">
        <v>44420</v>
      </c>
      <c r="D72" s="1" t="s">
        <v>126</v>
      </c>
      <c r="E72" s="1" t="s">
        <v>125</v>
      </c>
      <c r="F72" s="1" t="s">
        <v>127</v>
      </c>
      <c r="G72" s="4">
        <v>43890.1</v>
      </c>
      <c r="H72" s="4"/>
      <c r="I72" s="4">
        <f t="shared" si="2"/>
        <v>43890.1</v>
      </c>
      <c r="J72" s="19" t="s">
        <v>7</v>
      </c>
    </row>
    <row r="73" spans="1:10" ht="25.5" x14ac:dyDescent="0.25">
      <c r="A73" s="12">
        <v>63</v>
      </c>
      <c r="B73" s="8">
        <v>44389</v>
      </c>
      <c r="C73" s="8">
        <v>44420</v>
      </c>
      <c r="D73" s="1" t="s">
        <v>84</v>
      </c>
      <c r="E73" s="1" t="s">
        <v>83</v>
      </c>
      <c r="F73" s="1" t="s">
        <v>85</v>
      </c>
      <c r="G73" s="4">
        <v>128520.08</v>
      </c>
      <c r="H73" s="4"/>
      <c r="I73" s="4">
        <f t="shared" si="2"/>
        <v>128520.08</v>
      </c>
      <c r="J73" s="19" t="s">
        <v>7</v>
      </c>
    </row>
    <row r="74" spans="1:10" ht="25.5" x14ac:dyDescent="0.25">
      <c r="A74" s="1">
        <v>64</v>
      </c>
      <c r="B74" s="8">
        <v>44389</v>
      </c>
      <c r="C74" s="8">
        <v>44451</v>
      </c>
      <c r="D74" s="1" t="s">
        <v>129</v>
      </c>
      <c r="E74" s="1" t="s">
        <v>128</v>
      </c>
      <c r="F74" s="1" t="s">
        <v>38</v>
      </c>
      <c r="G74" s="4">
        <v>141600</v>
      </c>
      <c r="H74" s="4"/>
      <c r="I74" s="4">
        <f t="shared" si="2"/>
        <v>141600</v>
      </c>
      <c r="J74" s="19" t="s">
        <v>7</v>
      </c>
    </row>
    <row r="75" spans="1:10" ht="25.5" x14ac:dyDescent="0.25">
      <c r="A75" s="12">
        <v>65</v>
      </c>
      <c r="B75" s="8">
        <v>44390</v>
      </c>
      <c r="C75" s="8">
        <v>44421</v>
      </c>
      <c r="D75" s="1" t="s">
        <v>149</v>
      </c>
      <c r="E75" s="1" t="s">
        <v>148</v>
      </c>
      <c r="F75" s="1" t="s">
        <v>150</v>
      </c>
      <c r="G75" s="4">
        <v>130000</v>
      </c>
      <c r="H75" s="4"/>
      <c r="I75" s="4">
        <f t="shared" ref="I75:I82" si="3">+G75-H75</f>
        <v>130000</v>
      </c>
      <c r="J75" s="19" t="s">
        <v>7</v>
      </c>
    </row>
    <row r="76" spans="1:10" ht="38.25" x14ac:dyDescent="0.25">
      <c r="A76" s="1">
        <v>66</v>
      </c>
      <c r="B76" s="8">
        <v>44391</v>
      </c>
      <c r="C76" s="8">
        <v>44422</v>
      </c>
      <c r="D76" s="1" t="s">
        <v>97</v>
      </c>
      <c r="E76" s="1" t="s">
        <v>96</v>
      </c>
      <c r="F76" s="1" t="s">
        <v>98</v>
      </c>
      <c r="G76" s="4">
        <v>351999.99</v>
      </c>
      <c r="H76" s="4"/>
      <c r="I76" s="4">
        <f t="shared" si="3"/>
        <v>351999.99</v>
      </c>
      <c r="J76" s="19" t="s">
        <v>7</v>
      </c>
    </row>
    <row r="77" spans="1:10" ht="25.5" x14ac:dyDescent="0.25">
      <c r="A77" s="12">
        <v>67</v>
      </c>
      <c r="B77" s="8">
        <v>44391</v>
      </c>
      <c r="C77" s="8">
        <v>44422</v>
      </c>
      <c r="D77" s="1" t="s">
        <v>142</v>
      </c>
      <c r="E77" s="1" t="s">
        <v>141</v>
      </c>
      <c r="F77" s="1" t="s">
        <v>35</v>
      </c>
      <c r="G77" s="4">
        <v>2790</v>
      </c>
      <c r="H77" s="4"/>
      <c r="I77" s="4">
        <f t="shared" si="3"/>
        <v>2790</v>
      </c>
      <c r="J77" s="19" t="s">
        <v>7</v>
      </c>
    </row>
    <row r="78" spans="1:10" ht="25.5" x14ac:dyDescent="0.25">
      <c r="A78" s="1">
        <v>68</v>
      </c>
      <c r="B78" s="8">
        <v>44391</v>
      </c>
      <c r="C78" s="8">
        <v>44422</v>
      </c>
      <c r="D78" s="1" t="s">
        <v>143</v>
      </c>
      <c r="E78" s="1" t="s">
        <v>141</v>
      </c>
      <c r="F78" s="1" t="s">
        <v>35</v>
      </c>
      <c r="G78" s="4">
        <v>2150</v>
      </c>
      <c r="H78" s="4"/>
      <c r="I78" s="4">
        <f t="shared" si="3"/>
        <v>2150</v>
      </c>
      <c r="J78" s="19" t="s">
        <v>7</v>
      </c>
    </row>
    <row r="79" spans="1:10" ht="25.5" x14ac:dyDescent="0.25">
      <c r="A79" s="12">
        <v>69</v>
      </c>
      <c r="B79" s="8">
        <v>44391</v>
      </c>
      <c r="C79" s="8">
        <v>44422</v>
      </c>
      <c r="D79" s="1" t="s">
        <v>133</v>
      </c>
      <c r="E79" s="1" t="s">
        <v>132</v>
      </c>
      <c r="F79" s="1" t="s">
        <v>123</v>
      </c>
      <c r="G79" s="4">
        <v>237888</v>
      </c>
      <c r="H79" s="4"/>
      <c r="I79" s="4">
        <f t="shared" si="3"/>
        <v>237888</v>
      </c>
      <c r="J79" s="19" t="s">
        <v>7</v>
      </c>
    </row>
    <row r="80" spans="1:10" ht="25.5" x14ac:dyDescent="0.25">
      <c r="A80" s="1">
        <v>70</v>
      </c>
      <c r="B80" s="8">
        <v>44392</v>
      </c>
      <c r="C80" s="8">
        <v>44422</v>
      </c>
      <c r="D80" s="1" t="s">
        <v>156</v>
      </c>
      <c r="E80" s="1" t="s">
        <v>155</v>
      </c>
      <c r="F80" s="1" t="s">
        <v>157</v>
      </c>
      <c r="G80" s="4">
        <v>82516.37</v>
      </c>
      <c r="H80" s="4"/>
      <c r="I80" s="4">
        <f t="shared" si="3"/>
        <v>82516.37</v>
      </c>
      <c r="J80" s="19" t="s">
        <v>7</v>
      </c>
    </row>
    <row r="81" spans="1:10" ht="25.5" x14ac:dyDescent="0.25">
      <c r="A81" s="12">
        <v>71</v>
      </c>
      <c r="B81" s="8">
        <v>44393</v>
      </c>
      <c r="C81" s="8">
        <v>44455</v>
      </c>
      <c r="D81" s="1" t="s">
        <v>146</v>
      </c>
      <c r="E81" s="1" t="s">
        <v>145</v>
      </c>
      <c r="F81" s="1" t="s">
        <v>147</v>
      </c>
      <c r="G81" s="4">
        <v>82304.960000000006</v>
      </c>
      <c r="H81" s="4"/>
      <c r="I81" s="4">
        <f t="shared" si="3"/>
        <v>82304.960000000006</v>
      </c>
      <c r="J81" s="19" t="s">
        <v>7</v>
      </c>
    </row>
    <row r="82" spans="1:10" ht="15" x14ac:dyDescent="0.25">
      <c r="A82" s="1">
        <v>72</v>
      </c>
      <c r="B82" s="8">
        <v>44396</v>
      </c>
      <c r="C82" s="8">
        <v>44426</v>
      </c>
      <c r="D82" s="1" t="s">
        <v>89</v>
      </c>
      <c r="E82" s="1" t="s">
        <v>130</v>
      </c>
      <c r="F82" s="1" t="s">
        <v>131</v>
      </c>
      <c r="G82" s="4">
        <v>361398.6</v>
      </c>
      <c r="H82" s="4"/>
      <c r="I82" s="4">
        <f t="shared" si="3"/>
        <v>361398.6</v>
      </c>
      <c r="J82" s="19" t="s">
        <v>7</v>
      </c>
    </row>
    <row r="83" spans="1:10" ht="25.5" x14ac:dyDescent="0.25">
      <c r="A83" s="12">
        <v>73</v>
      </c>
      <c r="B83" s="8">
        <v>44396</v>
      </c>
      <c r="C83" s="8">
        <v>44427</v>
      </c>
      <c r="D83" s="1" t="s">
        <v>176</v>
      </c>
      <c r="E83" s="1" t="s">
        <v>177</v>
      </c>
      <c r="F83" s="1" t="s">
        <v>178</v>
      </c>
      <c r="G83" s="4">
        <v>52000</v>
      </c>
      <c r="H83" s="4"/>
      <c r="I83" s="4">
        <v>52000</v>
      </c>
      <c r="J83" s="19" t="s">
        <v>7</v>
      </c>
    </row>
    <row r="84" spans="1:10" ht="25.5" x14ac:dyDescent="0.25">
      <c r="A84" s="1">
        <v>74</v>
      </c>
      <c r="B84" s="8">
        <v>44396</v>
      </c>
      <c r="C84" s="8">
        <v>44427</v>
      </c>
      <c r="D84" s="1" t="s">
        <v>179</v>
      </c>
      <c r="E84" s="1" t="s">
        <v>159</v>
      </c>
      <c r="F84" s="1" t="s">
        <v>64</v>
      </c>
      <c r="G84" s="4">
        <v>363500</v>
      </c>
      <c r="H84" s="4"/>
      <c r="I84" s="4">
        <f>+G84-H84</f>
        <v>363500</v>
      </c>
      <c r="J84" s="19" t="s">
        <v>7</v>
      </c>
    </row>
    <row r="85" spans="1:10" ht="25.5" x14ac:dyDescent="0.25">
      <c r="A85" s="12">
        <v>75</v>
      </c>
      <c r="B85" s="8">
        <v>44397</v>
      </c>
      <c r="C85" s="8">
        <v>44428</v>
      </c>
      <c r="D85" s="1" t="s">
        <v>135</v>
      </c>
      <c r="E85" s="1" t="s">
        <v>183</v>
      </c>
      <c r="F85" s="1" t="s">
        <v>105</v>
      </c>
      <c r="G85" s="4">
        <v>33866</v>
      </c>
      <c r="H85" s="4"/>
      <c r="I85" s="4">
        <f>+G85-H85</f>
        <v>33866</v>
      </c>
      <c r="J85" s="19" t="s">
        <v>7</v>
      </c>
    </row>
    <row r="86" spans="1:10" ht="25.5" x14ac:dyDescent="0.25">
      <c r="A86" s="1">
        <v>76</v>
      </c>
      <c r="B86" s="8">
        <v>44398</v>
      </c>
      <c r="C86" s="8">
        <v>44429</v>
      </c>
      <c r="D86" s="1" t="s">
        <v>144</v>
      </c>
      <c r="E86" s="1" t="s">
        <v>141</v>
      </c>
      <c r="F86" s="1" t="s">
        <v>35</v>
      </c>
      <c r="G86" s="4">
        <v>5000</v>
      </c>
      <c r="H86" s="4"/>
      <c r="I86" s="4">
        <f>+G86-H86</f>
        <v>5000</v>
      </c>
      <c r="J86" s="19" t="s">
        <v>7</v>
      </c>
    </row>
    <row r="87" spans="1:10" ht="25.5" x14ac:dyDescent="0.25">
      <c r="A87" s="12">
        <v>77</v>
      </c>
      <c r="B87" s="9">
        <v>44398</v>
      </c>
      <c r="C87" s="9">
        <v>44429</v>
      </c>
      <c r="D87" s="10" t="s">
        <v>180</v>
      </c>
      <c r="E87" s="10" t="s">
        <v>181</v>
      </c>
      <c r="F87" s="10" t="s">
        <v>67</v>
      </c>
      <c r="G87" s="11">
        <v>118000.04</v>
      </c>
      <c r="H87" s="11"/>
      <c r="I87" s="11">
        <v>118000.04</v>
      </c>
      <c r="J87" s="19" t="s">
        <v>7</v>
      </c>
    </row>
    <row r="88" spans="1:10" ht="25.5" x14ac:dyDescent="0.25">
      <c r="A88" s="1">
        <v>78</v>
      </c>
      <c r="B88" s="8">
        <v>44404</v>
      </c>
      <c r="C88" s="8">
        <v>44435</v>
      </c>
      <c r="D88" s="1" t="s">
        <v>182</v>
      </c>
      <c r="E88" s="1" t="s">
        <v>183</v>
      </c>
      <c r="F88" s="1" t="s">
        <v>184</v>
      </c>
      <c r="G88" s="4">
        <v>3894</v>
      </c>
      <c r="H88" s="4"/>
      <c r="I88" s="4">
        <f t="shared" ref="I88:I93" si="4">+G88-H88</f>
        <v>3894</v>
      </c>
      <c r="J88" s="19" t="s">
        <v>7</v>
      </c>
    </row>
    <row r="89" spans="1:10" ht="25.5" x14ac:dyDescent="0.25">
      <c r="A89" s="12">
        <v>79</v>
      </c>
      <c r="B89" s="8">
        <v>44404</v>
      </c>
      <c r="C89" s="8">
        <v>44435</v>
      </c>
      <c r="D89" s="1" t="s">
        <v>185</v>
      </c>
      <c r="E89" s="1" t="s">
        <v>183</v>
      </c>
      <c r="F89" s="1" t="s">
        <v>186</v>
      </c>
      <c r="G89" s="4">
        <v>5074</v>
      </c>
      <c r="H89" s="4"/>
      <c r="I89" s="4">
        <f t="shared" si="4"/>
        <v>5074</v>
      </c>
      <c r="J89" s="19" t="s">
        <v>7</v>
      </c>
    </row>
    <row r="90" spans="1:10" ht="25.5" x14ac:dyDescent="0.25">
      <c r="A90" s="1">
        <v>80</v>
      </c>
      <c r="B90" s="8">
        <v>44405</v>
      </c>
      <c r="C90" s="8">
        <v>44445</v>
      </c>
      <c r="D90" s="1" t="s">
        <v>139</v>
      </c>
      <c r="E90" s="1" t="s">
        <v>138</v>
      </c>
      <c r="F90" s="1" t="s">
        <v>140</v>
      </c>
      <c r="G90" s="4">
        <v>98766</v>
      </c>
      <c r="H90" s="4"/>
      <c r="I90" s="4">
        <f t="shared" si="4"/>
        <v>98766</v>
      </c>
      <c r="J90" s="19" t="s">
        <v>7</v>
      </c>
    </row>
    <row r="91" spans="1:10" ht="38.25" x14ac:dyDescent="0.25">
      <c r="A91" s="12">
        <v>81</v>
      </c>
      <c r="B91" s="8">
        <v>44406</v>
      </c>
      <c r="C91" s="8">
        <v>44437</v>
      </c>
      <c r="D91" s="1" t="s">
        <v>187</v>
      </c>
      <c r="E91" s="1" t="s">
        <v>183</v>
      </c>
      <c r="F91" s="1" t="s">
        <v>188</v>
      </c>
      <c r="G91" s="4">
        <v>52923</v>
      </c>
      <c r="H91" s="4"/>
      <c r="I91" s="4">
        <f t="shared" si="4"/>
        <v>52923</v>
      </c>
      <c r="J91" s="19" t="s">
        <v>7</v>
      </c>
    </row>
    <row r="92" spans="1:10" ht="25.5" x14ac:dyDescent="0.25">
      <c r="A92" s="1">
        <v>82</v>
      </c>
      <c r="B92" s="8">
        <v>44406</v>
      </c>
      <c r="C92" s="8">
        <v>44437</v>
      </c>
      <c r="D92" s="1" t="s">
        <v>189</v>
      </c>
      <c r="E92" s="1" t="s">
        <v>183</v>
      </c>
      <c r="F92" s="1" t="s">
        <v>190</v>
      </c>
      <c r="G92" s="4">
        <v>29146</v>
      </c>
      <c r="H92" s="4"/>
      <c r="I92" s="4">
        <f t="shared" si="4"/>
        <v>29146</v>
      </c>
      <c r="J92" s="19" t="s">
        <v>7</v>
      </c>
    </row>
    <row r="93" spans="1:10" ht="26.25" thickBot="1" x14ac:dyDescent="0.3">
      <c r="A93" s="12">
        <v>83</v>
      </c>
      <c r="B93" s="10" t="s">
        <v>136</v>
      </c>
      <c r="C93" s="9">
        <v>44428</v>
      </c>
      <c r="D93" s="10" t="s">
        <v>137</v>
      </c>
      <c r="E93" s="1" t="s">
        <v>183</v>
      </c>
      <c r="F93" s="10" t="s">
        <v>105</v>
      </c>
      <c r="G93" s="11">
        <v>4790.8</v>
      </c>
      <c r="H93" s="11"/>
      <c r="I93" s="11">
        <f t="shared" si="4"/>
        <v>4790.8</v>
      </c>
      <c r="J93" s="19" t="s">
        <v>7</v>
      </c>
    </row>
    <row r="94" spans="1:10" ht="13.5" thickBot="1" x14ac:dyDescent="0.3">
      <c r="A94" s="22" t="s">
        <v>192</v>
      </c>
      <c r="B94" s="23"/>
      <c r="C94" s="23"/>
      <c r="D94" s="23"/>
      <c r="E94" s="23"/>
      <c r="F94" s="24"/>
      <c r="G94" s="17">
        <f>SUM(G11:G93)</f>
        <v>9321527.1899999976</v>
      </c>
      <c r="H94" s="17">
        <f>SUM(H11:H93)</f>
        <v>3528328.959999999</v>
      </c>
      <c r="I94" s="17">
        <f>SUM(I11:I93)</f>
        <v>5793198.2299999995</v>
      </c>
    </row>
  </sheetData>
  <sortState xmlns:xlrd2="http://schemas.microsoft.com/office/spreadsheetml/2017/richdata2" ref="B11:J93">
    <sortCondition ref="B11:B93"/>
  </sortState>
  <dataConsolidate/>
  <mergeCells count="4">
    <mergeCell ref="A7:J7"/>
    <mergeCell ref="A8:J8"/>
    <mergeCell ref="A6:J6"/>
    <mergeCell ref="A94:F94"/>
  </mergeCells>
  <dataValidations count="1">
    <dataValidation type="list" allowBlank="1" showInputMessage="1" showErrorMessage="1" sqref="J11:J93" xr:uid="{00000000-0002-0000-0000-000000000000}">
      <formula1>$M$11:$M$13</formula1>
    </dataValidation>
  </dataValidations>
  <pageMargins left="0.25" right="0.25" top="0.75" bottom="0.75" header="0.3" footer="0.3"/>
  <pageSetup scale="57" fitToHeight="0" orientation="portrait" verticalDpi="0" r:id="rId1"/>
  <colBreaks count="1" manualBreakCount="1">
    <brk id="10" max="9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JULIO</vt:lpstr>
      <vt:lpstr>JULIO!Print_Area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Lenovo</cp:lastModifiedBy>
  <cp:lastPrinted>2021-11-12T20:15:13Z</cp:lastPrinted>
  <dcterms:created xsi:type="dcterms:W3CDTF">2021-10-14T00:50:02Z</dcterms:created>
  <dcterms:modified xsi:type="dcterms:W3CDTF">2021-11-12T20:17:00Z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