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COMPRAS Y CONTRATACIONES\ESTADO DE CUENTAS DE SUPLIDORES\"/>
    </mc:Choice>
  </mc:AlternateContent>
  <xr:revisionPtr revIDLastSave="0" documentId="8_{75FF1894-6F0B-42E3-91F7-4628D6D0F4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IEMBRE 2021" sheetId="2" r:id="rId1"/>
  </sheets>
  <definedNames>
    <definedName name="_xlnm._FilterDatabase" localSheetId="0" hidden="1">'SEPTIEMBRE 2021'!$A$10:$J$122</definedName>
    <definedName name="_xlnm.Print_Area" localSheetId="0">'SEPTIEMBRE 2021'!$A$1:$J$141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2" i="2" l="1"/>
  <c r="I121" i="2"/>
  <c r="I120" i="2"/>
  <c r="I119" i="2"/>
  <c r="I118" i="2"/>
  <c r="I114" i="2"/>
  <c r="I113" i="2"/>
  <c r="I112" i="2"/>
  <c r="I111" i="2"/>
  <c r="I98" i="2"/>
  <c r="I97" i="2"/>
  <c r="I88" i="2"/>
  <c r="I117" i="2"/>
  <c r="H74" i="2" l="1"/>
  <c r="H73" i="2"/>
  <c r="H72" i="2"/>
  <c r="H52" i="2"/>
  <c r="H26" i="2"/>
  <c r="I26" i="2" s="1"/>
  <c r="H61" i="2"/>
  <c r="H82" i="2" l="1"/>
  <c r="H79" i="2"/>
  <c r="H78" i="2"/>
  <c r="I38" i="2" l="1"/>
  <c r="I79" i="2"/>
  <c r="I82" i="2"/>
  <c r="I104" i="2"/>
  <c r="I81" i="2"/>
  <c r="I78" i="2"/>
  <c r="I87" i="2"/>
  <c r="I75" i="2"/>
  <c r="I92" i="2"/>
  <c r="I85" i="2"/>
  <c r="I71" i="2" l="1"/>
  <c r="I86" i="2"/>
  <c r="I84" i="2"/>
  <c r="I116" i="2"/>
  <c r="I115" i="2"/>
  <c r="I107" i="2"/>
  <c r="I109" i="2"/>
  <c r="I108" i="2" l="1"/>
  <c r="I100" i="2"/>
  <c r="I99" i="2"/>
  <c r="I91" i="2"/>
  <c r="I90" i="2"/>
  <c r="I89" i="2"/>
  <c r="I96" i="2"/>
  <c r="I105" i="2"/>
  <c r="I83" i="2"/>
  <c r="I102" i="2" l="1"/>
  <c r="I77" i="2"/>
  <c r="I110" i="2"/>
  <c r="I80" i="2"/>
  <c r="I93" i="2"/>
  <c r="I101" i="2"/>
  <c r="I103" i="2"/>
  <c r="I95" i="2"/>
  <c r="I61" i="2"/>
  <c r="I106" i="2"/>
  <c r="I94" i="2"/>
  <c r="I66" i="2"/>
  <c r="H60" i="2" l="1"/>
  <c r="I60" i="2" s="1"/>
  <c r="H53" i="2"/>
  <c r="H51" i="2"/>
  <c r="H58" i="2"/>
  <c r="H50" i="2"/>
  <c r="H47" i="2"/>
  <c r="H46" i="2"/>
  <c r="H45" i="2"/>
  <c r="H44" i="2"/>
  <c r="H43" i="2"/>
  <c r="H42" i="2"/>
  <c r="I42" i="2" s="1"/>
  <c r="H40" i="2"/>
  <c r="H39" i="2"/>
  <c r="H37" i="2"/>
  <c r="H36" i="2"/>
  <c r="H35" i="2"/>
  <c r="H34" i="2"/>
  <c r="H33" i="2"/>
  <c r="H32" i="2"/>
  <c r="I32" i="2" s="1"/>
  <c r="H31" i="2"/>
  <c r="H28" i="2"/>
  <c r="H25" i="2"/>
  <c r="H29" i="2"/>
  <c r="H24" i="2"/>
  <c r="H23" i="2"/>
  <c r="H22" i="2"/>
  <c r="H21" i="2"/>
  <c r="H17" i="2"/>
  <c r="H16" i="2"/>
  <c r="H15" i="2"/>
  <c r="H14" i="2"/>
  <c r="H13" i="2"/>
  <c r="H122" i="2" l="1"/>
  <c r="I76" i="2"/>
  <c r="I70" i="2" l="1"/>
  <c r="I22" i="2" l="1"/>
  <c r="I56" i="2"/>
  <c r="I31" i="2"/>
  <c r="I24" i="2"/>
  <c r="I23" i="2"/>
  <c r="I74" i="2"/>
  <c r="I72" i="2"/>
  <c r="I69" i="2"/>
  <c r="I63" i="2"/>
  <c r="I64" i="2"/>
  <c r="I27" i="2"/>
  <c r="I25" i="2"/>
  <c r="I29" i="2"/>
  <c r="C29" i="2"/>
  <c r="I13" i="2" l="1"/>
  <c r="I37" i="2" l="1"/>
  <c r="I51" i="2"/>
  <c r="I65" i="2"/>
  <c r="I67" i="2"/>
  <c r="I59" i="2"/>
  <c r="I53" i="2"/>
  <c r="I58" i="2"/>
  <c r="I50" i="2"/>
  <c r="I46" i="2"/>
  <c r="I45" i="2"/>
  <c r="I49" i="2"/>
  <c r="I48" i="2"/>
  <c r="I62" i="2"/>
  <c r="I52" i="2"/>
  <c r="I47" i="2"/>
  <c r="I40" i="2"/>
  <c r="I39" i="2"/>
  <c r="I36" i="2"/>
  <c r="I35" i="2"/>
  <c r="I34" i="2"/>
  <c r="I33" i="2"/>
  <c r="I73" i="2"/>
  <c r="I44" i="2"/>
  <c r="I57" i="2"/>
  <c r="I43" i="2"/>
  <c r="I16" i="2"/>
  <c r="I15" i="2"/>
  <c r="I14" i="2"/>
  <c r="I12" i="2"/>
  <c r="I11" i="2"/>
  <c r="I28" i="2"/>
  <c r="I21" i="2"/>
  <c r="I20" i="2"/>
  <c r="I18" i="2"/>
  <c r="I17" i="2"/>
  <c r="I19" i="2"/>
  <c r="I122" i="2" l="1"/>
</calcChain>
</file>

<file path=xl/sharedStrings.xml><?xml version="1.0" encoding="utf-8"?>
<sst xmlns="http://schemas.openxmlformats.org/spreadsheetml/2006/main" count="463" uniqueCount="253">
  <si>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</si>
  <si>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</si>
  <si>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</si>
  <si>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</si>
  <si>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</si>
  <si>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</si>
  <si>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</si>
  <si>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</si>
  <si>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Pendiente</t>
  </si>
  <si>
    <t>Atrasado</t>
  </si>
  <si>
    <t>RELACION DE ESTADO DE CUENTAS DE SUPLIDORES</t>
  </si>
  <si>
    <t>AUTORIDAD PORTUARIA DOMINICANA (APORDOM)</t>
  </si>
  <si>
    <t xml:space="preserve">COMPU-OFFICE DOMINICANA,SRL.  </t>
  </si>
  <si>
    <t>B1500002344</t>
  </si>
  <si>
    <t xml:space="preserve">MERCADO MEDIA NETWORK,SRL     </t>
  </si>
  <si>
    <t>ADQUISICION DE HERRAMIENTAS TECNOLOGICAS</t>
  </si>
  <si>
    <t>SERVICIOS DE TRANSPORTE Y LOGISTICA</t>
  </si>
  <si>
    <t>B1500000606</t>
  </si>
  <si>
    <t xml:space="preserve">EQUIPOS INDUSTRIALES Y DE PROTECCION.  </t>
  </si>
  <si>
    <t>ADQUISICION Y PROTECCION FISICA</t>
  </si>
  <si>
    <t>INVERSIONES ND &amp; ASOCIADOS,SRL</t>
  </si>
  <si>
    <t>B1500001111</t>
  </si>
  <si>
    <t>ADQUISICION DE TOMA CORRIENTE</t>
  </si>
  <si>
    <t>B1500000099</t>
  </si>
  <si>
    <t>B1500011877</t>
  </si>
  <si>
    <t>ADQUISICION DE AGUA POTABLE EN BOTELLONES</t>
  </si>
  <si>
    <t xml:space="preserve">FR MULTISERVICIOS </t>
  </si>
  <si>
    <t xml:space="preserve">ADQUISICION DE UNIFORMES PARA LOS VIGILANTES </t>
  </si>
  <si>
    <t xml:space="preserve">ADQUISICION DE COMBUSTIBLE </t>
  </si>
  <si>
    <t xml:space="preserve">CONTRATACION DE PUBLICIDAD </t>
  </si>
  <si>
    <t>B1500001086</t>
  </si>
  <si>
    <t xml:space="preserve">GTG INDUSTRIAL, SRL </t>
  </si>
  <si>
    <t xml:space="preserve">ADQUISICION PRODUCTOS DE LIMPIEZA </t>
  </si>
  <si>
    <t>B1500001122</t>
  </si>
  <si>
    <t>B1500011146</t>
  </si>
  <si>
    <t>B1500011148</t>
  </si>
  <si>
    <t>B1500011663</t>
  </si>
  <si>
    <t>Fecha Vencimiento Factura</t>
  </si>
  <si>
    <t>Fecha Emitida Factura</t>
  </si>
  <si>
    <t>INDUSTRIA NACIONAL DE LA AGUJA</t>
  </si>
  <si>
    <t>B1500000182</t>
  </si>
  <si>
    <t>MANTENIMIENTO VEHICULO</t>
  </si>
  <si>
    <t>B1500001201</t>
  </si>
  <si>
    <t>ADQUISICION DE MATERIAL GASTABLES</t>
  </si>
  <si>
    <t xml:space="preserve">CLIMA CONTROL Y CONSTRUCCION  </t>
  </si>
  <si>
    <t>B1500000162</t>
  </si>
  <si>
    <t>ADQUISICION DE AIRE ACONDICIONADO</t>
  </si>
  <si>
    <t xml:space="preserve">ARMERIA ARMAS SPORT QUISQUEYA </t>
  </si>
  <si>
    <t>B1500000026</t>
  </si>
  <si>
    <t>ADQUISICION DE CARTUCHO CALIBRE 12MM</t>
  </si>
  <si>
    <t xml:space="preserve">SUNIX PETROLEUM,SRL           </t>
  </si>
  <si>
    <t>B1500064700</t>
  </si>
  <si>
    <t>B1500000006</t>
  </si>
  <si>
    <t>B1500002500</t>
  </si>
  <si>
    <t xml:space="preserve">ADQUISICION DE MATERRIALES DE OFICINA </t>
  </si>
  <si>
    <t>B1500001937</t>
  </si>
  <si>
    <t>ADQUISICION DE CREMORA PARA CAFÈ</t>
  </si>
  <si>
    <t>B1500000648</t>
  </si>
  <si>
    <t>ELECTROM SAS</t>
  </si>
  <si>
    <t xml:space="preserve">MANTENIMIENTO DE ELEVADOR </t>
  </si>
  <si>
    <t>B1500000349</t>
  </si>
  <si>
    <t xml:space="preserve">AUTO SERVICIO AUTOMOTRIZ INTELIGENTE </t>
  </si>
  <si>
    <t xml:space="preserve">ADQUISICION DE PIEZAS PARA VEHICULOS DE APORDOM </t>
  </si>
  <si>
    <t>B1500000350</t>
  </si>
  <si>
    <t xml:space="preserve">RECTIFICACION POLEA CANALES DE VEHICULOS </t>
  </si>
  <si>
    <t>B1500000351</t>
  </si>
  <si>
    <t xml:space="preserve">ADQUISICION DE LUCES PARA VEHICULOS </t>
  </si>
  <si>
    <t>B1500000352</t>
  </si>
  <si>
    <t xml:space="preserve">ADQUISICION DE MATERIALES PARA MANTENIMIENTO DE VEHICULOS </t>
  </si>
  <si>
    <t>B1500000353</t>
  </si>
  <si>
    <t>MANTENIMIENTO DE VEHICULOS</t>
  </si>
  <si>
    <t>B1500000360</t>
  </si>
  <si>
    <t xml:space="preserve">ADQUISICION DE PIEZA PARA VEHICULO </t>
  </si>
  <si>
    <t>B1500000361</t>
  </si>
  <si>
    <t>06/092021</t>
  </si>
  <si>
    <t>B1500000362</t>
  </si>
  <si>
    <t xml:space="preserve">ADQUISICION DE NEUMATICOS PARA VEHICULOS </t>
  </si>
  <si>
    <t>B1500000364</t>
  </si>
  <si>
    <t>B1500000370</t>
  </si>
  <si>
    <t xml:space="preserve">ADQUISICION DE PIEZAS Y MANTENIMIENTO DE VEHICULOS </t>
  </si>
  <si>
    <t>B1500000371</t>
  </si>
  <si>
    <t>B1500000372</t>
  </si>
  <si>
    <t>B1500000679</t>
  </si>
  <si>
    <t>LUYENS COMERCIAL ,SR.</t>
  </si>
  <si>
    <t xml:space="preserve">ADQUISICION DE MATERIALES FERRETEROS Y CONSTRUCCION </t>
  </si>
  <si>
    <t>B1500000680</t>
  </si>
  <si>
    <t xml:space="preserve">ADQUISICION DE SUMADORAS </t>
  </si>
  <si>
    <t>B1500001242</t>
  </si>
  <si>
    <t xml:space="preserve">ADQUISICION DE ELECTRODOMESTICOS </t>
  </si>
  <si>
    <t>B1500001243</t>
  </si>
  <si>
    <t xml:space="preserve">ADQUISICION DE NEVERA EJECUTIVA </t>
  </si>
  <si>
    <t>B1500013030</t>
  </si>
  <si>
    <t>B1500012906</t>
  </si>
  <si>
    <t>B1500000753</t>
  </si>
  <si>
    <t xml:space="preserve">TONOS &amp; COLORES , SRL </t>
  </si>
  <si>
    <t xml:space="preserve">ADQUISICION DE PINTURAS </t>
  </si>
  <si>
    <t>B1500000065</t>
  </si>
  <si>
    <t xml:space="preserve">GRUPO BRIZATLANTICA, SRL </t>
  </si>
  <si>
    <t>ADQUISICION PAQUETES DE CAFÈ</t>
  </si>
  <si>
    <t>B1500000059</t>
  </si>
  <si>
    <t xml:space="preserve">JUANLU VINTAGE CAFÉ &amp; MAS ,SRL </t>
  </si>
  <si>
    <t xml:space="preserve">ADQUISCION PAQUETES DE CAFÉ </t>
  </si>
  <si>
    <t>B1500000101</t>
  </si>
  <si>
    <t xml:space="preserve">CORTEZA CORAL </t>
  </si>
  <si>
    <t>B1500000122</t>
  </si>
  <si>
    <t>DERTHSOFT GROUP, SRL</t>
  </si>
  <si>
    <t>ADQUISICION DE PINTURAS Y MATERIAL FERRETERO</t>
  </si>
  <si>
    <t>B1500000275</t>
  </si>
  <si>
    <t>ARTELUZ, SRL</t>
  </si>
  <si>
    <t>SERVICIOS DE CATERING</t>
  </si>
  <si>
    <t>B1500000572</t>
  </si>
  <si>
    <t xml:space="preserve">FL &amp; M COMERCIAL,SRL </t>
  </si>
  <si>
    <t xml:space="preserve">ADQUISICION MATERIALES FERRETEROS </t>
  </si>
  <si>
    <t>B1500001423</t>
  </si>
  <si>
    <t xml:space="preserve">CADENA DE NOTICIAS TV CDN </t>
  </si>
  <si>
    <t xml:space="preserve">COLOCACION DE PUBLICIDAD </t>
  </si>
  <si>
    <t>B1500000001</t>
  </si>
  <si>
    <t xml:space="preserve">DILR SOLUTIONS, SRL </t>
  </si>
  <si>
    <t xml:space="preserve"> ADQUISICION CONTROL BIOMETRICO PARA PUERTA KIT COMPLETO </t>
  </si>
  <si>
    <t>B1500000003</t>
  </si>
  <si>
    <t xml:space="preserve">TELECANAL OCCIDENTAL, SRL  </t>
  </si>
  <si>
    <t xml:space="preserve">VARIEDADES INFORMATIVAS CON JULIO NUÑEZ </t>
  </si>
  <si>
    <t>B1500000031</t>
  </si>
  <si>
    <t>PMED PRODUCTOS MEDICOS DOMINICANOS, SRL</t>
  </si>
  <si>
    <t xml:space="preserve">ADQUISICION DE MASCARILLAS QUIRURGICAS </t>
  </si>
  <si>
    <t>B1500000069</t>
  </si>
  <si>
    <t>CONTACTO BUSINESS MAGAZINE</t>
  </si>
  <si>
    <t>PAGINA REGULAR FULL COLOR</t>
  </si>
  <si>
    <t>B1500000103</t>
  </si>
  <si>
    <t>JOMARAC SERVICE, SRL</t>
  </si>
  <si>
    <t>CREACION BUSTO PUERTO DE SAN PEDRO DE MACORIS</t>
  </si>
  <si>
    <t>B1500000373</t>
  </si>
  <si>
    <t>B1500000374</t>
  </si>
  <si>
    <t>B1500000375</t>
  </si>
  <si>
    <t>B1500060565</t>
  </si>
  <si>
    <t>B1500060674</t>
  </si>
  <si>
    <t>B1500060763</t>
  </si>
  <si>
    <t>B1500060846</t>
  </si>
  <si>
    <t>B1500068432</t>
  </si>
  <si>
    <t>B1500064856</t>
  </si>
  <si>
    <t>B1500000231</t>
  </si>
  <si>
    <t>SERVICIOS IMPRESIÓN DE STICKERS</t>
  </si>
  <si>
    <t>B1500064575</t>
  </si>
  <si>
    <t>TOTAL RD$</t>
  </si>
  <si>
    <t>DINAREJ</t>
  </si>
  <si>
    <t>B1500000005</t>
  </si>
  <si>
    <t>31/9/2021</t>
  </si>
  <si>
    <t>B1500000009</t>
  </si>
  <si>
    <t>INVERSIONES ENVECO, SRL</t>
  </si>
  <si>
    <t>LICENCIA DROPBOX  NEGOCIO Y DISCO DURO</t>
  </si>
  <si>
    <t>MUNDO INDUSTRIAL SRL</t>
  </si>
  <si>
    <t>B1500000010</t>
  </si>
  <si>
    <t>ADQUISICION DE EQUIPOS PARA EL LAVADO DE AUTO</t>
  </si>
  <si>
    <t>SUPLIDORES ELECT.JEREZ JIMENEZ</t>
  </si>
  <si>
    <t>B1500000019</t>
  </si>
  <si>
    <t>ADQUISICION DE BREAKER INDUSTRIALES</t>
  </si>
  <si>
    <t>CG BIOMEDICAL SRL</t>
  </si>
  <si>
    <t>B1500000041</t>
  </si>
  <si>
    <t>ADQUISICION HERRAMIENTAS TECNOLOGICAS</t>
  </si>
  <si>
    <t>MESSI SRL</t>
  </si>
  <si>
    <t>B1500000043</t>
  </si>
  <si>
    <t>ADQUISICION TONER HP</t>
  </si>
  <si>
    <t>DESGA ALL SOLUTIONS</t>
  </si>
  <si>
    <t>B1500000056</t>
  </si>
  <si>
    <t>ADQUISICION FORMULARIOS IMPRESOS</t>
  </si>
  <si>
    <t xml:space="preserve">INGENIERIA Y CONSTRUCCIONES ELECTRICAS Y CIVILES SRL </t>
  </si>
  <si>
    <t>CONTRATACION DE GRUAS</t>
  </si>
  <si>
    <t>JUAN BAUTISTA DE LOS SANTOS</t>
  </si>
  <si>
    <t>ADQUISICION DE BANDERAS Y ASTAS</t>
  </si>
  <si>
    <t>B1500000108</t>
  </si>
  <si>
    <t>SOLUCIONES INTEGRADAS DE MERCADOS SIM</t>
  </si>
  <si>
    <t>MC PROMOTIONS SERVICES SRL</t>
  </si>
  <si>
    <t>B1500000168</t>
  </si>
  <si>
    <t>SERVICIOS PUBLICITARIOS</t>
  </si>
  <si>
    <t xml:space="preserve">B Y F MERCANTIL  SRL </t>
  </si>
  <si>
    <t>B1500000263</t>
  </si>
  <si>
    <t>ADQUISICION DE MATERIALES ELECTRICOS</t>
  </si>
  <si>
    <t>B1500000276</t>
  </si>
  <si>
    <t>CONTRATACION DE SERVICIOS DE MONTAJE PARA EVENTOS</t>
  </si>
  <si>
    <t>DISTRIBUIDORA Y SERVICIOS DIVERSOS SRL (DISOPE)</t>
  </si>
  <si>
    <t>ADQUISICION DE FORMULARIOS</t>
  </si>
  <si>
    <t>B1500000328</t>
  </si>
  <si>
    <t>EDITORIAL ARIANNA SRL</t>
  </si>
  <si>
    <t>B1500000378</t>
  </si>
  <si>
    <t>B1500000379</t>
  </si>
  <si>
    <t>B1500000380</t>
  </si>
  <si>
    <t>B1500000382</t>
  </si>
  <si>
    <t>B1500000383</t>
  </si>
  <si>
    <t>B1500000386</t>
  </si>
  <si>
    <t>ITCORP GONGLOSS SRL</t>
  </si>
  <si>
    <t>B1500000423</t>
  </si>
  <si>
    <t>ADQUISICION DE EQUIPOS TECNOLOGICOS Y LICENCIAS</t>
  </si>
  <si>
    <t>ALEGRE EVENTOS SRL</t>
  </si>
  <si>
    <t>B1500000488</t>
  </si>
  <si>
    <t>FIESTAS Y DECORACIONES</t>
  </si>
  <si>
    <t>B1500000581</t>
  </si>
  <si>
    <t>CONTRATACION DE SONIDOS PARA EVENTOS</t>
  </si>
  <si>
    <t>B1500000582</t>
  </si>
  <si>
    <t>B1500000583</t>
  </si>
  <si>
    <t>CASTING SCORPION SRL</t>
  </si>
  <si>
    <t>CONTRATACION  DE SERVICIOS DE TRADUCCION DE DOCUMENTOS</t>
  </si>
  <si>
    <t>B1500000624</t>
  </si>
  <si>
    <t>B1500000662</t>
  </si>
  <si>
    <t>MANTENIMIENTO PREVENTIVO DE ELEVADORES</t>
  </si>
  <si>
    <t>TELERADIO AMERICA</t>
  </si>
  <si>
    <t>B1500000702</t>
  </si>
  <si>
    <t>ALL OFFICE SOLUTIONS</t>
  </si>
  <si>
    <t>B1500000879</t>
  </si>
  <si>
    <t>SERVICIOS DE RENTA DE IMPRESORAS</t>
  </si>
  <si>
    <t>BANDERAS DEL MUNDO SRL</t>
  </si>
  <si>
    <t>B1500001008</t>
  </si>
  <si>
    <t>ADQUISICION DE BANDERAS</t>
  </si>
  <si>
    <t>B1500001958</t>
  </si>
  <si>
    <t>MILENA TOURS</t>
  </si>
  <si>
    <t>B1500003755</t>
  </si>
  <si>
    <t>ALQUILER DE VEHICULO</t>
  </si>
  <si>
    <t>GASTRONOMERS SRL</t>
  </si>
  <si>
    <t>B1500007910</t>
  </si>
  <si>
    <t>SERVICIOS DE ALIMENTOS</t>
  </si>
  <si>
    <t>B1500007940</t>
  </si>
  <si>
    <t>B1500008051</t>
  </si>
  <si>
    <t>B1500012910</t>
  </si>
  <si>
    <t>ADQUISICION DE BOTELLONES DE AGUA</t>
  </si>
  <si>
    <t>B1500012909</t>
  </si>
  <si>
    <t>ADQUISICION DE GASOIL REGULAR</t>
  </si>
  <si>
    <t>Completado</t>
  </si>
  <si>
    <t>B1500000844</t>
  </si>
  <si>
    <t xml:space="preserve">INVERSIONES TARAMACA,S.A.     </t>
  </si>
  <si>
    <t>AL 30 SEPTIEMBRE 2021</t>
  </si>
  <si>
    <t>B1500000260</t>
  </si>
  <si>
    <t xml:space="preserve">ADQUISICION DE MATERIALES DE FERRETERIA PARA REPARACION </t>
  </si>
  <si>
    <t>B1500000022</t>
  </si>
  <si>
    <t>MALENA  DFK INTERNATIONAL</t>
  </si>
  <si>
    <t>SERVICIOS DE AUDITORIA EXTERNA</t>
  </si>
  <si>
    <t>B1500060933</t>
  </si>
  <si>
    <t>ADQUISICION DE TICKET DE COMBUSTIBLES</t>
  </si>
  <si>
    <t>B1500000015</t>
  </si>
  <si>
    <t>LODURR SRL</t>
  </si>
  <si>
    <t xml:space="preserve">ADQUISICION DE KIT EQUIPOS TOPOGRAFICOS </t>
  </si>
  <si>
    <t>B1500000092</t>
  </si>
  <si>
    <t>SIALAP SOLUCIONES SRL</t>
  </si>
  <si>
    <t>ADQUISICION DE TONERS</t>
  </si>
  <si>
    <t>B1500000096</t>
  </si>
  <si>
    <t>OBELCA SRL</t>
  </si>
  <si>
    <t xml:space="preserve">ADQUISICION DE EQUIPOS MEDICOS </t>
  </si>
  <si>
    <t>B1500013402</t>
  </si>
  <si>
    <t>TRIMINVESTMENT SRL</t>
  </si>
  <si>
    <t>IMPRESIÓN DE FORMULARIOS</t>
  </si>
  <si>
    <t>CASA DOÑA MARCIA, CADOMA SRL</t>
  </si>
  <si>
    <t xml:space="preserve">ADUISICION DE MATERIALES Y EQUIPOS ELECTRICOS </t>
  </si>
  <si>
    <t>B1500000823</t>
  </si>
  <si>
    <t>SERVIAMED DOMINICANA</t>
  </si>
  <si>
    <t>B1500068615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</si>
</sst>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164" fontId="3" fillId="2" borderId="5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</xdr:row>
      <xdr:rowOff>146049</xdr:rowOff>
    </xdr:from>
    <xdr:to>
      <xdr:col>4</xdr:col>
      <xdr:colOff>733425</xdr:colOff>
      <xdr:row>7</xdr:row>
      <xdr:rowOff>34924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8000" y="622299"/>
          <a:ext cx="4210050" cy="682625"/>
          <a:chOff x="296508" y="33925"/>
          <a:chExt cx="5212301" cy="1238250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1317625</xdr:colOff>
      <xdr:row>3</xdr:row>
      <xdr:rowOff>31750</xdr:rowOff>
    </xdr:from>
    <xdr:to>
      <xdr:col>7</xdr:col>
      <xdr:colOff>1244600</xdr:colOff>
      <xdr:row>7</xdr:row>
      <xdr:rowOff>155575</xdr:rowOff>
    </xdr:to>
    <xdr:pic>
      <xdr:nvPicPr>
        <xdr:cNvPr id="5" name="1 Imagen" descr="Logotipo&#10;&#10;Descripción generada automáticamente">
          <a:extLst>
            <a:ext uri="{FF2B5EF4-FFF2-40B4-BE49-F238E27FC236}">
              <a16:creationId xmlns:a16="http://schemas.microsoft.com/office/drawing/2014/main" id="{68A8604D-EDD3-462F-BA3C-9AA036B5F2A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625" y="508000"/>
          <a:ext cx="1292225" cy="917575"/>
        </a:xfrm>
        <a:prstGeom prst="rect">
          <a:avLst/>
        </a:prstGeom>
      </xdr:spPr>
    </xdr:pic>
    <xdr:clientData/>
  </xdr:twoCellAnchor>
  <xdr:twoCellAnchor editAs="oneCell">
    <xdr:from>
      <xdr:col>3</xdr:col>
      <xdr:colOff>746125</xdr:colOff>
      <xdr:row>123</xdr:row>
      <xdr:rowOff>111125</xdr:rowOff>
    </xdr:from>
    <xdr:to>
      <xdr:col>8</xdr:col>
      <xdr:colOff>63500</xdr:colOff>
      <xdr:row>136</xdr:row>
      <xdr:rowOff>97182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479F985-4442-4B07-86BA-F3E82A39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37306250"/>
          <a:ext cx="8032750" cy="204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122"/>
  <sheetViews>
    <sheetView tabSelected="1" view="pageBreakPreview" zoomScale="60" zoomScaleNormal="100" workbookViewId="0">
      <selection activeCell="R14" sqref="R14"/>
    </sheetView>
  </sheetViews>
  <sheetFormatPr defaultColWidth="11.42578125" defaultRowHeight="12.75" x14ac:dyDescent="0.25"/>
  <cols>
    <col min="1" max="1" width="6.140625" style="2" customWidth="1"/>
    <col min="2" max="2" width="17.7109375" style="2" bestFit="1" customWidth="1"/>
    <col min="3" max="3" width="13.28515625" style="2" customWidth="1"/>
    <col min="4" max="4" width="22.5703125" style="2" bestFit="1" customWidth="1"/>
    <col min="5" max="5" width="34.42578125" style="2" bestFit="1" customWidth="1"/>
    <col min="6" max="6" width="33.42578125" style="2" bestFit="1" customWidth="1"/>
    <col min="7" max="7" width="20.5703125" style="3" bestFit="1" customWidth="1"/>
    <col min="8" max="8" width="19.85546875" style="3" customWidth="1"/>
    <col min="9" max="9" width="20.140625" style="3" bestFit="1" customWidth="1"/>
    <col min="10" max="10" width="17.7109375" style="22" bestFit="1" customWidth="1"/>
    <col min="11" max="11" width="11.42578125" style="2"/>
    <col min="12" max="14" width="11.42578125" style="2" hidden="1" customWidth="1"/>
    <col min="15" max="16384" width="11.42578125" style="2"/>
  </cols>
  <sheetData>
    <row r="6" spans="1:13" ht="18.75" x14ac:dyDescent="0.25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6"/>
    </row>
    <row r="7" spans="1:13" ht="18.75" x14ac:dyDescent="0.25">
      <c r="A7" s="15" t="s">
        <v>10</v>
      </c>
      <c r="B7" s="16"/>
      <c r="C7" s="16"/>
      <c r="D7" s="16"/>
      <c r="E7" s="16"/>
      <c r="F7" s="16"/>
      <c r="G7" s="16"/>
      <c r="H7" s="16"/>
      <c r="I7" s="16"/>
      <c r="J7" s="16"/>
    </row>
    <row r="8" spans="1:13" ht="18.75" x14ac:dyDescent="0.25">
      <c r="A8" s="15" t="s">
        <v>228</v>
      </c>
      <c r="B8" s="16"/>
      <c r="C8" s="16"/>
      <c r="D8" s="16"/>
      <c r="E8" s="16"/>
      <c r="F8" s="16"/>
      <c r="G8" s="16"/>
      <c r="H8" s="16"/>
      <c r="I8" s="16"/>
      <c r="J8" s="16"/>
    </row>
    <row r="10" spans="1:13" ht="38.25" x14ac:dyDescent="0.25">
      <c r="A10" s="4" t="s">
        <v>0</v>
      </c>
      <c r="B10" s="4" t="s">
        <v>38</v>
      </c>
      <c r="C10" s="4" t="s">
        <v>37</v>
      </c>
      <c r="D10" s="4" t="s">
        <v>1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4" t="s">
        <v>7</v>
      </c>
    </row>
    <row r="11" spans="1:13" ht="25.5" x14ac:dyDescent="0.2">
      <c r="A11" s="1">
        <v>1</v>
      </c>
      <c r="B11" s="10">
        <v>44064</v>
      </c>
      <c r="C11" s="10">
        <v>44095</v>
      </c>
      <c r="D11" s="1" t="s">
        <v>30</v>
      </c>
      <c r="E11" s="1" t="s">
        <v>31</v>
      </c>
      <c r="F11" s="1" t="s">
        <v>32</v>
      </c>
      <c r="G11" s="6">
        <v>70312</v>
      </c>
      <c r="H11" s="6"/>
      <c r="I11" s="6">
        <f t="shared" ref="I11:I29" si="0">+G11-H11</f>
        <v>70312</v>
      </c>
      <c r="J11" s="19" t="s">
        <v>9</v>
      </c>
      <c r="M11" s="7" t="s">
        <v>225</v>
      </c>
    </row>
    <row r="12" spans="1:13" ht="25.5" x14ac:dyDescent="0.2">
      <c r="A12" s="1">
        <v>2</v>
      </c>
      <c r="B12" s="10">
        <v>44097</v>
      </c>
      <c r="C12" s="10">
        <v>44127</v>
      </c>
      <c r="D12" s="1" t="s">
        <v>33</v>
      </c>
      <c r="E12" s="1" t="s">
        <v>31</v>
      </c>
      <c r="F12" s="1" t="s">
        <v>32</v>
      </c>
      <c r="G12" s="6">
        <v>70114.12</v>
      </c>
      <c r="H12" s="6"/>
      <c r="I12" s="6">
        <f t="shared" si="0"/>
        <v>70114.12</v>
      </c>
      <c r="J12" s="19" t="s">
        <v>9</v>
      </c>
      <c r="M12" s="8" t="s">
        <v>8</v>
      </c>
    </row>
    <row r="13" spans="1:13" ht="25.5" x14ac:dyDescent="0.2">
      <c r="A13" s="1">
        <v>3</v>
      </c>
      <c r="B13" s="10">
        <v>44109</v>
      </c>
      <c r="C13" s="10">
        <v>44170</v>
      </c>
      <c r="D13" s="1" t="s">
        <v>48</v>
      </c>
      <c r="E13" s="1" t="s">
        <v>47</v>
      </c>
      <c r="F13" s="1" t="s">
        <v>49</v>
      </c>
      <c r="G13" s="6">
        <v>30798</v>
      </c>
      <c r="H13" s="6">
        <f>+G13</f>
        <v>30798</v>
      </c>
      <c r="I13" s="6">
        <f t="shared" si="0"/>
        <v>0</v>
      </c>
      <c r="J13" s="19" t="s">
        <v>225</v>
      </c>
      <c r="M13" s="9" t="s">
        <v>9</v>
      </c>
    </row>
    <row r="14" spans="1:13" ht="25.5" x14ac:dyDescent="0.25">
      <c r="A14" s="1">
        <v>4</v>
      </c>
      <c r="B14" s="10">
        <v>44230</v>
      </c>
      <c r="C14" s="10">
        <v>44258</v>
      </c>
      <c r="D14" s="1" t="s">
        <v>34</v>
      </c>
      <c r="E14" s="1" t="s">
        <v>227</v>
      </c>
      <c r="F14" s="1" t="s">
        <v>25</v>
      </c>
      <c r="G14" s="6">
        <v>3150</v>
      </c>
      <c r="H14" s="6">
        <f>+G14</f>
        <v>3150</v>
      </c>
      <c r="I14" s="6">
        <f t="shared" si="0"/>
        <v>0</v>
      </c>
      <c r="J14" s="19" t="s">
        <v>225</v>
      </c>
    </row>
    <row r="15" spans="1:13" ht="25.5" x14ac:dyDescent="0.25">
      <c r="A15" s="1">
        <v>5</v>
      </c>
      <c r="B15" s="10">
        <v>44237</v>
      </c>
      <c r="C15" s="10">
        <v>44265</v>
      </c>
      <c r="D15" s="1" t="s">
        <v>35</v>
      </c>
      <c r="E15" s="1" t="s">
        <v>227</v>
      </c>
      <c r="F15" s="1" t="s">
        <v>25</v>
      </c>
      <c r="G15" s="6">
        <v>3195</v>
      </c>
      <c r="H15" s="6">
        <f>+G15</f>
        <v>3195</v>
      </c>
      <c r="I15" s="6">
        <f t="shared" si="0"/>
        <v>0</v>
      </c>
      <c r="J15" s="19" t="s">
        <v>225</v>
      </c>
    </row>
    <row r="16" spans="1:13" ht="25.5" x14ac:dyDescent="0.25">
      <c r="A16" s="1">
        <v>6</v>
      </c>
      <c r="B16" s="10">
        <v>44237</v>
      </c>
      <c r="C16" s="10">
        <v>44265</v>
      </c>
      <c r="D16" s="1" t="s">
        <v>36</v>
      </c>
      <c r="E16" s="1" t="s">
        <v>227</v>
      </c>
      <c r="F16" s="1" t="s">
        <v>25</v>
      </c>
      <c r="G16" s="6">
        <v>2875</v>
      </c>
      <c r="H16" s="6">
        <f>+G16</f>
        <v>2875</v>
      </c>
      <c r="I16" s="6">
        <f t="shared" si="0"/>
        <v>0</v>
      </c>
      <c r="J16" s="19" t="s">
        <v>225</v>
      </c>
    </row>
    <row r="17" spans="1:10" ht="25.5" x14ac:dyDescent="0.25">
      <c r="A17" s="1">
        <v>7</v>
      </c>
      <c r="B17" s="10">
        <v>44292</v>
      </c>
      <c r="C17" s="10">
        <v>44322</v>
      </c>
      <c r="D17" s="1" t="s">
        <v>17</v>
      </c>
      <c r="E17" s="1" t="s">
        <v>14</v>
      </c>
      <c r="F17" s="1" t="s">
        <v>16</v>
      </c>
      <c r="G17" s="6">
        <v>683810</v>
      </c>
      <c r="H17" s="6">
        <f>+G17</f>
        <v>683810</v>
      </c>
      <c r="I17" s="6">
        <f t="shared" si="0"/>
        <v>0</v>
      </c>
      <c r="J17" s="19" t="s">
        <v>225</v>
      </c>
    </row>
    <row r="18" spans="1:10" ht="25.5" x14ac:dyDescent="0.25">
      <c r="A18" s="1">
        <v>8</v>
      </c>
      <c r="B18" s="10">
        <v>44293</v>
      </c>
      <c r="C18" s="10">
        <v>44353</v>
      </c>
      <c r="D18" s="1" t="s">
        <v>23</v>
      </c>
      <c r="E18" s="1" t="s">
        <v>18</v>
      </c>
      <c r="F18" s="1" t="s">
        <v>19</v>
      </c>
      <c r="G18" s="6">
        <v>58728.6</v>
      </c>
      <c r="H18" s="6"/>
      <c r="I18" s="6">
        <f t="shared" si="0"/>
        <v>58728.6</v>
      </c>
      <c r="J18" s="19" t="s">
        <v>9</v>
      </c>
    </row>
    <row r="19" spans="1:10" ht="25.5" x14ac:dyDescent="0.25">
      <c r="A19" s="1">
        <v>9</v>
      </c>
      <c r="B19" s="10">
        <v>44306</v>
      </c>
      <c r="C19" s="10">
        <v>44336</v>
      </c>
      <c r="D19" s="1" t="s">
        <v>13</v>
      </c>
      <c r="E19" s="1" t="s">
        <v>12</v>
      </c>
      <c r="F19" s="1" t="s">
        <v>15</v>
      </c>
      <c r="G19" s="6">
        <v>30680.240000000002</v>
      </c>
      <c r="H19" s="6"/>
      <c r="I19" s="6">
        <f t="shared" si="0"/>
        <v>30680.240000000002</v>
      </c>
      <c r="J19" s="19" t="s">
        <v>9</v>
      </c>
    </row>
    <row r="20" spans="1:10" ht="25.5" x14ac:dyDescent="0.25">
      <c r="A20" s="1">
        <v>10</v>
      </c>
      <c r="B20" s="10">
        <v>44307</v>
      </c>
      <c r="C20" s="10">
        <v>44337</v>
      </c>
      <c r="D20" s="1" t="s">
        <v>21</v>
      </c>
      <c r="E20" s="1" t="s">
        <v>20</v>
      </c>
      <c r="F20" s="1" t="s">
        <v>22</v>
      </c>
      <c r="G20" s="6">
        <v>1802.75</v>
      </c>
      <c r="H20" s="6"/>
      <c r="I20" s="6">
        <f t="shared" si="0"/>
        <v>1802.75</v>
      </c>
      <c r="J20" s="19" t="s">
        <v>9</v>
      </c>
    </row>
    <row r="21" spans="1:10" ht="25.5" x14ac:dyDescent="0.25">
      <c r="A21" s="1">
        <v>11</v>
      </c>
      <c r="B21" s="10">
        <v>44340</v>
      </c>
      <c r="C21" s="10">
        <v>44371</v>
      </c>
      <c r="D21" s="1" t="s">
        <v>24</v>
      </c>
      <c r="E21" s="1" t="s">
        <v>227</v>
      </c>
      <c r="F21" s="1" t="s">
        <v>25</v>
      </c>
      <c r="G21" s="6">
        <v>5175</v>
      </c>
      <c r="H21" s="6">
        <f t="shared" ref="H21:H26" si="1">+G21</f>
        <v>5175</v>
      </c>
      <c r="I21" s="6">
        <f t="shared" si="0"/>
        <v>0</v>
      </c>
      <c r="J21" s="19" t="s">
        <v>225</v>
      </c>
    </row>
    <row r="22" spans="1:10" ht="25.5" x14ac:dyDescent="0.25">
      <c r="A22" s="1">
        <v>12</v>
      </c>
      <c r="B22" s="10">
        <v>44357</v>
      </c>
      <c r="C22" s="10">
        <v>44402</v>
      </c>
      <c r="D22" s="1" t="s">
        <v>142</v>
      </c>
      <c r="E22" s="1" t="s">
        <v>50</v>
      </c>
      <c r="F22" s="1" t="s">
        <v>28</v>
      </c>
      <c r="G22" s="6">
        <v>161400</v>
      </c>
      <c r="H22" s="6">
        <f t="shared" si="1"/>
        <v>161400</v>
      </c>
      <c r="I22" s="6">
        <f t="shared" si="0"/>
        <v>0</v>
      </c>
      <c r="J22" s="19" t="s">
        <v>225</v>
      </c>
    </row>
    <row r="23" spans="1:10" ht="25.5" x14ac:dyDescent="0.25">
      <c r="A23" s="1">
        <v>13</v>
      </c>
      <c r="B23" s="10">
        <v>44362</v>
      </c>
      <c r="C23" s="10">
        <v>44392</v>
      </c>
      <c r="D23" s="1" t="s">
        <v>134</v>
      </c>
      <c r="E23" s="1" t="s">
        <v>50</v>
      </c>
      <c r="F23" s="1" t="s">
        <v>28</v>
      </c>
      <c r="G23" s="6">
        <v>344500</v>
      </c>
      <c r="H23" s="6">
        <f t="shared" si="1"/>
        <v>344500</v>
      </c>
      <c r="I23" s="6">
        <f t="shared" si="0"/>
        <v>0</v>
      </c>
      <c r="J23" s="19" t="s">
        <v>225</v>
      </c>
    </row>
    <row r="24" spans="1:10" ht="25.5" x14ac:dyDescent="0.25">
      <c r="A24" s="1">
        <v>14</v>
      </c>
      <c r="B24" s="10">
        <v>44362</v>
      </c>
      <c r="C24" s="10">
        <v>44392</v>
      </c>
      <c r="D24" s="1" t="s">
        <v>135</v>
      </c>
      <c r="E24" s="1" t="s">
        <v>50</v>
      </c>
      <c r="F24" s="1" t="s">
        <v>28</v>
      </c>
      <c r="G24" s="6">
        <v>8000</v>
      </c>
      <c r="H24" s="6">
        <f t="shared" si="1"/>
        <v>8000</v>
      </c>
      <c r="I24" s="6">
        <f t="shared" si="0"/>
        <v>0</v>
      </c>
      <c r="J24" s="19" t="s">
        <v>225</v>
      </c>
    </row>
    <row r="25" spans="1:10" ht="25.5" x14ac:dyDescent="0.25">
      <c r="A25" s="1">
        <v>15</v>
      </c>
      <c r="B25" s="10">
        <v>44372</v>
      </c>
      <c r="C25" s="10">
        <v>44433</v>
      </c>
      <c r="D25" s="1" t="s">
        <v>40</v>
      </c>
      <c r="E25" s="1" t="s">
        <v>39</v>
      </c>
      <c r="F25" s="1" t="s">
        <v>27</v>
      </c>
      <c r="G25" s="6">
        <v>384679.76</v>
      </c>
      <c r="H25" s="6">
        <f t="shared" si="1"/>
        <v>384679.76</v>
      </c>
      <c r="I25" s="6">
        <f t="shared" si="0"/>
        <v>0</v>
      </c>
      <c r="J25" s="19" t="s">
        <v>225</v>
      </c>
    </row>
    <row r="26" spans="1:10" ht="38.25" x14ac:dyDescent="0.25">
      <c r="A26" s="1">
        <v>16</v>
      </c>
      <c r="B26" s="10">
        <v>44375</v>
      </c>
      <c r="C26" s="10">
        <v>44405</v>
      </c>
      <c r="D26" s="1" t="s">
        <v>116</v>
      </c>
      <c r="E26" s="1" t="s">
        <v>117</v>
      </c>
      <c r="F26" s="1" t="s">
        <v>118</v>
      </c>
      <c r="G26" s="6">
        <v>80000.039999999994</v>
      </c>
      <c r="H26" s="6">
        <f t="shared" si="1"/>
        <v>80000.039999999994</v>
      </c>
      <c r="I26" s="6">
        <f t="shared" si="0"/>
        <v>0</v>
      </c>
      <c r="J26" s="19" t="s">
        <v>225</v>
      </c>
    </row>
    <row r="27" spans="1:10" ht="25.5" x14ac:dyDescent="0.25">
      <c r="A27" s="1">
        <v>17</v>
      </c>
      <c r="B27" s="10">
        <v>44379</v>
      </c>
      <c r="C27" s="10">
        <v>44439</v>
      </c>
      <c r="D27" s="1" t="s">
        <v>42</v>
      </c>
      <c r="E27" s="1" t="s">
        <v>20</v>
      </c>
      <c r="F27" s="1" t="s">
        <v>43</v>
      </c>
      <c r="G27" s="6">
        <v>631.29999999999995</v>
      </c>
      <c r="H27" s="6"/>
      <c r="I27" s="6">
        <f t="shared" si="0"/>
        <v>631.29999999999995</v>
      </c>
      <c r="J27" s="19" t="s">
        <v>9</v>
      </c>
    </row>
    <row r="28" spans="1:10" ht="25.5" x14ac:dyDescent="0.25">
      <c r="A28" s="1">
        <v>18</v>
      </c>
      <c r="B28" s="10">
        <v>44384</v>
      </c>
      <c r="C28" s="10">
        <v>44430</v>
      </c>
      <c r="D28" s="1" t="s">
        <v>51</v>
      </c>
      <c r="E28" s="1" t="s">
        <v>50</v>
      </c>
      <c r="F28" s="1" t="s">
        <v>28</v>
      </c>
      <c r="G28" s="6">
        <v>161400</v>
      </c>
      <c r="H28" s="6">
        <f>+G28</f>
        <v>161400</v>
      </c>
      <c r="I28" s="6">
        <f t="shared" si="0"/>
        <v>0</v>
      </c>
      <c r="J28" s="19" t="s">
        <v>225</v>
      </c>
    </row>
    <row r="29" spans="1:10" ht="25.5" x14ac:dyDescent="0.25">
      <c r="A29" s="1">
        <v>19</v>
      </c>
      <c r="B29" s="10">
        <v>44389</v>
      </c>
      <c r="C29" s="10">
        <f>+B29</f>
        <v>44389</v>
      </c>
      <c r="D29" s="1" t="s">
        <v>45</v>
      </c>
      <c r="E29" s="1" t="s">
        <v>44</v>
      </c>
      <c r="F29" s="1" t="s">
        <v>46</v>
      </c>
      <c r="G29" s="6">
        <v>43890.1</v>
      </c>
      <c r="H29" s="6">
        <f>+G29</f>
        <v>43890.1</v>
      </c>
      <c r="I29" s="6">
        <f t="shared" si="0"/>
        <v>0</v>
      </c>
      <c r="J29" s="19" t="s">
        <v>225</v>
      </c>
    </row>
    <row r="30" spans="1:10" ht="25.5" x14ac:dyDescent="0.25">
      <c r="A30" s="1">
        <v>20</v>
      </c>
      <c r="B30" s="10">
        <v>44396</v>
      </c>
      <c r="C30" s="10">
        <v>44427</v>
      </c>
      <c r="D30" s="1" t="s">
        <v>128</v>
      </c>
      <c r="E30" s="1" t="s">
        <v>129</v>
      </c>
      <c r="F30" s="1" t="s">
        <v>130</v>
      </c>
      <c r="G30" s="6">
        <v>52000</v>
      </c>
      <c r="H30" s="6"/>
      <c r="I30" s="6">
        <v>52000</v>
      </c>
      <c r="J30" s="19" t="s">
        <v>9</v>
      </c>
    </row>
    <row r="31" spans="1:10" ht="25.5" x14ac:dyDescent="0.25">
      <c r="A31" s="1">
        <v>21</v>
      </c>
      <c r="B31" s="10">
        <v>44396</v>
      </c>
      <c r="C31" s="10">
        <v>44427</v>
      </c>
      <c r="D31" s="1" t="s">
        <v>136</v>
      </c>
      <c r="E31" s="1" t="s">
        <v>50</v>
      </c>
      <c r="F31" s="1" t="s">
        <v>28</v>
      </c>
      <c r="G31" s="6">
        <v>363500</v>
      </c>
      <c r="H31" s="6">
        <f t="shared" ref="H31:H37" si="2">+G31</f>
        <v>363500</v>
      </c>
      <c r="I31" s="6">
        <f t="shared" ref="I31:I40" si="3">+G31-H31</f>
        <v>0</v>
      </c>
      <c r="J31" s="19" t="s">
        <v>225</v>
      </c>
    </row>
    <row r="32" spans="1:10" ht="25.5" x14ac:dyDescent="0.25">
      <c r="A32" s="1">
        <v>22</v>
      </c>
      <c r="B32" s="10">
        <v>44398</v>
      </c>
      <c r="C32" s="10">
        <v>44429</v>
      </c>
      <c r="D32" s="1" t="s">
        <v>119</v>
      </c>
      <c r="E32" s="1" t="s">
        <v>120</v>
      </c>
      <c r="F32" s="1" t="s">
        <v>29</v>
      </c>
      <c r="G32" s="6">
        <v>118000.04</v>
      </c>
      <c r="H32" s="6">
        <f t="shared" si="2"/>
        <v>118000.04</v>
      </c>
      <c r="I32" s="6">
        <f t="shared" si="3"/>
        <v>0</v>
      </c>
      <c r="J32" s="19" t="s">
        <v>225</v>
      </c>
    </row>
    <row r="33" spans="1:10" ht="25.5" x14ac:dyDescent="0.25">
      <c r="A33" s="1">
        <v>23</v>
      </c>
      <c r="B33" s="10">
        <v>44404</v>
      </c>
      <c r="C33" s="10">
        <v>44435</v>
      </c>
      <c r="D33" s="1" t="s">
        <v>63</v>
      </c>
      <c r="E33" s="1" t="s">
        <v>61</v>
      </c>
      <c r="F33" s="1" t="s">
        <v>64</v>
      </c>
      <c r="G33" s="6">
        <v>3894</v>
      </c>
      <c r="H33" s="6">
        <f t="shared" si="2"/>
        <v>3894</v>
      </c>
      <c r="I33" s="6">
        <f t="shared" si="3"/>
        <v>0</v>
      </c>
      <c r="J33" s="19" t="s">
        <v>225</v>
      </c>
    </row>
    <row r="34" spans="1:10" ht="25.5" x14ac:dyDescent="0.25">
      <c r="A34" s="1">
        <v>24</v>
      </c>
      <c r="B34" s="10">
        <v>44404</v>
      </c>
      <c r="C34" s="10">
        <v>44435</v>
      </c>
      <c r="D34" s="1" t="s">
        <v>65</v>
      </c>
      <c r="E34" s="1" t="s">
        <v>61</v>
      </c>
      <c r="F34" s="1" t="s">
        <v>66</v>
      </c>
      <c r="G34" s="6">
        <v>5074</v>
      </c>
      <c r="H34" s="6">
        <f t="shared" si="2"/>
        <v>5074</v>
      </c>
      <c r="I34" s="6">
        <f t="shared" si="3"/>
        <v>0</v>
      </c>
      <c r="J34" s="19" t="s">
        <v>225</v>
      </c>
    </row>
    <row r="35" spans="1:10" ht="38.25" x14ac:dyDescent="0.25">
      <c r="A35" s="1">
        <v>25</v>
      </c>
      <c r="B35" s="10">
        <v>44406</v>
      </c>
      <c r="C35" s="10">
        <v>44437</v>
      </c>
      <c r="D35" s="1" t="s">
        <v>67</v>
      </c>
      <c r="E35" s="1" t="s">
        <v>61</v>
      </c>
      <c r="F35" s="1" t="s">
        <v>68</v>
      </c>
      <c r="G35" s="6">
        <v>52923</v>
      </c>
      <c r="H35" s="6">
        <f t="shared" si="2"/>
        <v>52923</v>
      </c>
      <c r="I35" s="6">
        <f t="shared" si="3"/>
        <v>0</v>
      </c>
      <c r="J35" s="19" t="s">
        <v>225</v>
      </c>
    </row>
    <row r="36" spans="1:10" ht="25.5" x14ac:dyDescent="0.25">
      <c r="A36" s="1">
        <v>26</v>
      </c>
      <c r="B36" s="10">
        <v>44406</v>
      </c>
      <c r="C36" s="10">
        <v>44437</v>
      </c>
      <c r="D36" s="1" t="s">
        <v>69</v>
      </c>
      <c r="E36" s="1" t="s">
        <v>61</v>
      </c>
      <c r="F36" s="1" t="s">
        <v>70</v>
      </c>
      <c r="G36" s="6">
        <v>29146</v>
      </c>
      <c r="H36" s="6">
        <f t="shared" si="2"/>
        <v>29146</v>
      </c>
      <c r="I36" s="6">
        <f t="shared" si="3"/>
        <v>0</v>
      </c>
      <c r="J36" s="19" t="s">
        <v>225</v>
      </c>
    </row>
    <row r="37" spans="1:10" ht="15" x14ac:dyDescent="0.25">
      <c r="A37" s="1">
        <v>27</v>
      </c>
      <c r="B37" s="10">
        <v>44410</v>
      </c>
      <c r="C37" s="10">
        <v>44440</v>
      </c>
      <c r="D37" s="1" t="s">
        <v>107</v>
      </c>
      <c r="E37" s="1" t="s">
        <v>108</v>
      </c>
      <c r="F37" s="1" t="s">
        <v>109</v>
      </c>
      <c r="G37" s="6">
        <v>114637</v>
      </c>
      <c r="H37" s="6">
        <f t="shared" si="2"/>
        <v>114637</v>
      </c>
      <c r="I37" s="6">
        <f t="shared" si="3"/>
        <v>0</v>
      </c>
      <c r="J37" s="19" t="s">
        <v>225</v>
      </c>
    </row>
    <row r="38" spans="1:10" ht="25.5" x14ac:dyDescent="0.25">
      <c r="A38" s="1">
        <v>28</v>
      </c>
      <c r="B38" s="10">
        <v>44410</v>
      </c>
      <c r="C38" s="10">
        <v>44456</v>
      </c>
      <c r="D38" s="1" t="s">
        <v>139</v>
      </c>
      <c r="E38" s="1" t="s">
        <v>50</v>
      </c>
      <c r="F38" s="1" t="s">
        <v>224</v>
      </c>
      <c r="G38" s="6">
        <v>157400</v>
      </c>
      <c r="H38" s="6"/>
      <c r="I38" s="6">
        <f t="shared" si="3"/>
        <v>157400</v>
      </c>
      <c r="J38" s="19" t="s">
        <v>9</v>
      </c>
    </row>
    <row r="39" spans="1:10" ht="25.5" x14ac:dyDescent="0.25">
      <c r="A39" s="1">
        <v>29</v>
      </c>
      <c r="B39" s="10">
        <v>44411</v>
      </c>
      <c r="C39" s="10">
        <v>44442</v>
      </c>
      <c r="D39" s="1" t="s">
        <v>71</v>
      </c>
      <c r="E39" s="1" t="s">
        <v>61</v>
      </c>
      <c r="F39" s="1" t="s">
        <v>72</v>
      </c>
      <c r="G39" s="6">
        <v>12390</v>
      </c>
      <c r="H39" s="6">
        <f>+G39</f>
        <v>12390</v>
      </c>
      <c r="I39" s="6">
        <f t="shared" si="3"/>
        <v>0</v>
      </c>
      <c r="J39" s="19" t="s">
        <v>225</v>
      </c>
    </row>
    <row r="40" spans="1:10" ht="38.25" x14ac:dyDescent="0.25">
      <c r="A40" s="1">
        <v>30</v>
      </c>
      <c r="B40" s="10">
        <v>44411</v>
      </c>
      <c r="C40" s="10">
        <v>44442</v>
      </c>
      <c r="D40" s="1" t="s">
        <v>73</v>
      </c>
      <c r="E40" s="1" t="s">
        <v>61</v>
      </c>
      <c r="F40" s="1" t="s">
        <v>68</v>
      </c>
      <c r="G40" s="6">
        <v>7080</v>
      </c>
      <c r="H40" s="6">
        <f>+G40</f>
        <v>7080</v>
      </c>
      <c r="I40" s="6">
        <f t="shared" si="3"/>
        <v>0</v>
      </c>
      <c r="J40" s="19" t="s">
        <v>225</v>
      </c>
    </row>
    <row r="41" spans="1:10" ht="25.5" x14ac:dyDescent="0.25">
      <c r="A41" s="1">
        <v>31</v>
      </c>
      <c r="B41" s="10">
        <v>44411</v>
      </c>
      <c r="C41" s="10">
        <v>44442</v>
      </c>
      <c r="D41" s="1" t="s">
        <v>226</v>
      </c>
      <c r="E41" s="1" t="s">
        <v>206</v>
      </c>
      <c r="F41" s="1" t="s">
        <v>208</v>
      </c>
      <c r="G41" s="6">
        <v>95722.78</v>
      </c>
      <c r="H41" s="6"/>
      <c r="I41" s="6">
        <v>95722.78</v>
      </c>
      <c r="J41" s="19" t="s">
        <v>9</v>
      </c>
    </row>
    <row r="42" spans="1:10" ht="15" x14ac:dyDescent="0.25">
      <c r="A42" s="1">
        <v>32</v>
      </c>
      <c r="B42" s="10">
        <v>44412</v>
      </c>
      <c r="C42" s="10">
        <v>44443</v>
      </c>
      <c r="D42" s="1" t="s">
        <v>125</v>
      </c>
      <c r="E42" s="1" t="s">
        <v>126</v>
      </c>
      <c r="F42" s="1" t="s">
        <v>127</v>
      </c>
      <c r="G42" s="6">
        <v>59000</v>
      </c>
      <c r="H42" s="6">
        <f t="shared" ref="H42:H47" si="4">+G42</f>
        <v>59000</v>
      </c>
      <c r="I42" s="6">
        <f t="shared" ref="I42:I53" si="5">+G42-H42</f>
        <v>0</v>
      </c>
      <c r="J42" s="19" t="s">
        <v>225</v>
      </c>
    </row>
    <row r="43" spans="1:10" ht="25.5" x14ac:dyDescent="0.25">
      <c r="A43" s="1">
        <v>33</v>
      </c>
      <c r="B43" s="10">
        <v>44413</v>
      </c>
      <c r="C43" s="10">
        <v>44444</v>
      </c>
      <c r="D43" s="1" t="s">
        <v>53</v>
      </c>
      <c r="E43" s="1" t="s">
        <v>12</v>
      </c>
      <c r="F43" s="1" t="s">
        <v>54</v>
      </c>
      <c r="G43" s="6">
        <v>13067.28</v>
      </c>
      <c r="H43" s="6">
        <f t="shared" si="4"/>
        <v>13067.28</v>
      </c>
      <c r="I43" s="13">
        <f t="shared" si="5"/>
        <v>0</v>
      </c>
      <c r="J43" s="19" t="s">
        <v>225</v>
      </c>
    </row>
    <row r="44" spans="1:10" ht="25.5" x14ac:dyDescent="0.25">
      <c r="A44" s="1">
        <v>34</v>
      </c>
      <c r="B44" s="10">
        <v>44413</v>
      </c>
      <c r="C44" s="10">
        <v>44444</v>
      </c>
      <c r="D44" s="1" t="s">
        <v>57</v>
      </c>
      <c r="E44" s="1" t="s">
        <v>58</v>
      </c>
      <c r="F44" s="11" t="s">
        <v>59</v>
      </c>
      <c r="G44" s="6">
        <v>4130</v>
      </c>
      <c r="H44" s="6">
        <f t="shared" si="4"/>
        <v>4130</v>
      </c>
      <c r="I44" s="6">
        <f t="shared" si="5"/>
        <v>0</v>
      </c>
      <c r="J44" s="19" t="s">
        <v>225</v>
      </c>
    </row>
    <row r="45" spans="1:10" ht="25.5" x14ac:dyDescent="0.25">
      <c r="A45" s="1">
        <v>35</v>
      </c>
      <c r="B45" s="10">
        <v>44413</v>
      </c>
      <c r="C45" s="10">
        <v>44443</v>
      </c>
      <c r="D45" s="1" t="s">
        <v>87</v>
      </c>
      <c r="E45" s="1" t="s">
        <v>20</v>
      </c>
      <c r="F45" s="1" t="s">
        <v>88</v>
      </c>
      <c r="G45" s="6">
        <v>36092.78</v>
      </c>
      <c r="H45" s="6">
        <f t="shared" si="4"/>
        <v>36092.78</v>
      </c>
      <c r="I45" s="6">
        <f t="shared" si="5"/>
        <v>0</v>
      </c>
      <c r="J45" s="19" t="s">
        <v>225</v>
      </c>
    </row>
    <row r="46" spans="1:10" ht="25.5" x14ac:dyDescent="0.25">
      <c r="A46" s="1">
        <v>36</v>
      </c>
      <c r="B46" s="10">
        <v>44413</v>
      </c>
      <c r="C46" s="10">
        <v>44443</v>
      </c>
      <c r="D46" s="1" t="s">
        <v>89</v>
      </c>
      <c r="E46" s="1" t="s">
        <v>20</v>
      </c>
      <c r="F46" s="1" t="s">
        <v>90</v>
      </c>
      <c r="G46" s="6">
        <v>16999.990000000002</v>
      </c>
      <c r="H46" s="6">
        <f t="shared" si="4"/>
        <v>16999.990000000002</v>
      </c>
      <c r="I46" s="6">
        <f t="shared" si="5"/>
        <v>0</v>
      </c>
      <c r="J46" s="19" t="s">
        <v>225</v>
      </c>
    </row>
    <row r="47" spans="1:10" ht="25.5" x14ac:dyDescent="0.25">
      <c r="A47" s="1">
        <v>37</v>
      </c>
      <c r="B47" s="10">
        <v>44414</v>
      </c>
      <c r="C47" s="1" t="s">
        <v>74</v>
      </c>
      <c r="D47" s="1" t="s">
        <v>75</v>
      </c>
      <c r="E47" s="1" t="s">
        <v>61</v>
      </c>
      <c r="F47" s="1" t="s">
        <v>76</v>
      </c>
      <c r="G47" s="6">
        <v>11564</v>
      </c>
      <c r="H47" s="6">
        <f t="shared" si="4"/>
        <v>11564</v>
      </c>
      <c r="I47" s="6">
        <f t="shared" si="5"/>
        <v>0</v>
      </c>
      <c r="J47" s="19" t="s">
        <v>225</v>
      </c>
    </row>
    <row r="48" spans="1:10" ht="25.5" x14ac:dyDescent="0.25">
      <c r="A48" s="1">
        <v>38</v>
      </c>
      <c r="B48" s="10">
        <v>44417</v>
      </c>
      <c r="C48" s="10">
        <v>44448</v>
      </c>
      <c r="D48" s="1" t="s">
        <v>82</v>
      </c>
      <c r="E48" s="1" t="s">
        <v>83</v>
      </c>
      <c r="F48" s="1" t="s">
        <v>84</v>
      </c>
      <c r="G48" s="6">
        <v>23318.04</v>
      </c>
      <c r="H48" s="6"/>
      <c r="I48" s="6">
        <f t="shared" si="5"/>
        <v>23318.04</v>
      </c>
      <c r="J48" s="19" t="s">
        <v>9</v>
      </c>
    </row>
    <row r="49" spans="1:10" ht="15" x14ac:dyDescent="0.25">
      <c r="A49" s="1">
        <v>39</v>
      </c>
      <c r="B49" s="10">
        <v>44417</v>
      </c>
      <c r="C49" s="10">
        <v>44448</v>
      </c>
      <c r="D49" s="1" t="s">
        <v>85</v>
      </c>
      <c r="E49" s="1" t="s">
        <v>83</v>
      </c>
      <c r="F49" s="1" t="s">
        <v>86</v>
      </c>
      <c r="G49" s="6">
        <v>68400</v>
      </c>
      <c r="H49" s="6"/>
      <c r="I49" s="6">
        <f t="shared" si="5"/>
        <v>68400</v>
      </c>
      <c r="J49" s="19" t="s">
        <v>9</v>
      </c>
    </row>
    <row r="50" spans="1:10" ht="25.5" x14ac:dyDescent="0.25">
      <c r="A50" s="1">
        <v>40</v>
      </c>
      <c r="B50" s="10">
        <v>44417</v>
      </c>
      <c r="C50" s="10">
        <v>44448</v>
      </c>
      <c r="D50" s="1" t="s">
        <v>91</v>
      </c>
      <c r="E50" s="1" t="s">
        <v>227</v>
      </c>
      <c r="F50" s="1" t="s">
        <v>25</v>
      </c>
      <c r="G50" s="6">
        <v>4200</v>
      </c>
      <c r="H50" s="6">
        <f>+G50</f>
        <v>4200</v>
      </c>
      <c r="I50" s="6">
        <f t="shared" si="5"/>
        <v>0</v>
      </c>
      <c r="J50" s="19" t="s">
        <v>225</v>
      </c>
    </row>
    <row r="51" spans="1:10" ht="25.5" x14ac:dyDescent="0.25">
      <c r="A51" s="1">
        <v>41</v>
      </c>
      <c r="B51" s="10">
        <v>44417</v>
      </c>
      <c r="C51" s="10">
        <v>44448</v>
      </c>
      <c r="D51" s="1" t="s">
        <v>104</v>
      </c>
      <c r="E51" s="1" t="s">
        <v>105</v>
      </c>
      <c r="F51" s="1" t="s">
        <v>106</v>
      </c>
      <c r="G51" s="6">
        <v>44196.9</v>
      </c>
      <c r="H51" s="6">
        <f>+G51</f>
        <v>44196.9</v>
      </c>
      <c r="I51" s="6">
        <f t="shared" si="5"/>
        <v>0</v>
      </c>
      <c r="J51" s="19" t="s">
        <v>225</v>
      </c>
    </row>
    <row r="52" spans="1:10" ht="25.5" x14ac:dyDescent="0.25">
      <c r="A52" s="1">
        <v>42</v>
      </c>
      <c r="B52" s="10">
        <v>44418</v>
      </c>
      <c r="C52" s="10">
        <v>44449</v>
      </c>
      <c r="D52" s="1" t="s">
        <v>77</v>
      </c>
      <c r="E52" s="1" t="s">
        <v>61</v>
      </c>
      <c r="F52" s="1" t="s">
        <v>70</v>
      </c>
      <c r="G52" s="6">
        <v>13900.4</v>
      </c>
      <c r="H52" s="6">
        <f>+G52</f>
        <v>13900.4</v>
      </c>
      <c r="I52" s="6">
        <f t="shared" si="5"/>
        <v>0</v>
      </c>
      <c r="J52" s="19" t="s">
        <v>225</v>
      </c>
    </row>
    <row r="53" spans="1:10" ht="15" x14ac:dyDescent="0.25">
      <c r="A53" s="1">
        <v>43</v>
      </c>
      <c r="B53" s="10">
        <v>44418</v>
      </c>
      <c r="C53" s="10">
        <v>44449</v>
      </c>
      <c r="D53" s="1" t="s">
        <v>93</v>
      </c>
      <c r="E53" s="1" t="s">
        <v>94</v>
      </c>
      <c r="F53" s="1" t="s">
        <v>95</v>
      </c>
      <c r="G53" s="6">
        <v>5418.47</v>
      </c>
      <c r="H53" s="6">
        <f>+G53</f>
        <v>5418.47</v>
      </c>
      <c r="I53" s="6">
        <f t="shared" si="5"/>
        <v>0</v>
      </c>
      <c r="J53" s="19" t="s">
        <v>225</v>
      </c>
    </row>
    <row r="54" spans="1:10" ht="25.5" x14ac:dyDescent="0.25">
      <c r="A54" s="1">
        <v>44</v>
      </c>
      <c r="B54" s="10">
        <v>44419</v>
      </c>
      <c r="C54" s="10">
        <v>44450</v>
      </c>
      <c r="D54" s="1" t="s">
        <v>110</v>
      </c>
      <c r="E54" s="1" t="s">
        <v>111</v>
      </c>
      <c r="F54" s="1" t="s">
        <v>112</v>
      </c>
      <c r="G54" s="6">
        <v>74931.179999999993</v>
      </c>
      <c r="H54" s="6"/>
      <c r="I54" s="6">
        <v>74931.179999999993</v>
      </c>
      <c r="J54" s="19" t="s">
        <v>9</v>
      </c>
    </row>
    <row r="55" spans="1:10" ht="25.5" x14ac:dyDescent="0.25">
      <c r="A55" s="1">
        <v>45</v>
      </c>
      <c r="B55" s="10">
        <v>44420</v>
      </c>
      <c r="C55" s="10">
        <v>44451</v>
      </c>
      <c r="D55" s="1" t="s">
        <v>122</v>
      </c>
      <c r="E55" s="1" t="s">
        <v>123</v>
      </c>
      <c r="F55" s="1" t="s">
        <v>124</v>
      </c>
      <c r="G55" s="6">
        <v>31860</v>
      </c>
      <c r="H55" s="6"/>
      <c r="I55" s="6">
        <v>31860</v>
      </c>
      <c r="J55" s="19" t="s">
        <v>9</v>
      </c>
    </row>
    <row r="56" spans="1:10" ht="25.5" x14ac:dyDescent="0.25">
      <c r="A56" s="1">
        <v>46</v>
      </c>
      <c r="B56" s="10">
        <v>44425</v>
      </c>
      <c r="C56" s="10">
        <v>44456</v>
      </c>
      <c r="D56" s="1" t="s">
        <v>137</v>
      </c>
      <c r="E56" s="1" t="s">
        <v>50</v>
      </c>
      <c r="F56" s="1" t="s">
        <v>28</v>
      </c>
      <c r="G56" s="6">
        <v>379500</v>
      </c>
      <c r="H56" s="6"/>
      <c r="I56" s="6">
        <f t="shared" ref="I56:I67" si="6">+G56-H56</f>
        <v>379500</v>
      </c>
      <c r="J56" s="19" t="s">
        <v>9</v>
      </c>
    </row>
    <row r="57" spans="1:10" ht="25.5" x14ac:dyDescent="0.25">
      <c r="A57" s="1">
        <v>47</v>
      </c>
      <c r="B57" s="10">
        <v>44426</v>
      </c>
      <c r="C57" s="10">
        <v>44457</v>
      </c>
      <c r="D57" s="1" t="s">
        <v>55</v>
      </c>
      <c r="E57" s="1" t="s">
        <v>31</v>
      </c>
      <c r="F57" s="1" t="s">
        <v>56</v>
      </c>
      <c r="G57" s="6">
        <v>20886</v>
      </c>
      <c r="H57" s="6"/>
      <c r="I57" s="6">
        <f t="shared" si="6"/>
        <v>20886</v>
      </c>
      <c r="J57" s="19" t="s">
        <v>9</v>
      </c>
    </row>
    <row r="58" spans="1:10" ht="25.5" x14ac:dyDescent="0.25">
      <c r="A58" s="1">
        <v>48</v>
      </c>
      <c r="B58" s="10">
        <v>44426</v>
      </c>
      <c r="C58" s="10">
        <v>44457</v>
      </c>
      <c r="D58" s="1" t="s">
        <v>92</v>
      </c>
      <c r="E58" s="1" t="s">
        <v>227</v>
      </c>
      <c r="F58" s="1" t="s">
        <v>25</v>
      </c>
      <c r="G58" s="6">
        <v>6000</v>
      </c>
      <c r="H58" s="6">
        <f>+G58</f>
        <v>6000</v>
      </c>
      <c r="I58" s="6">
        <f t="shared" si="6"/>
        <v>0</v>
      </c>
      <c r="J58" s="19" t="s">
        <v>225</v>
      </c>
    </row>
    <row r="59" spans="1:10" ht="25.5" x14ac:dyDescent="0.25">
      <c r="A59" s="1">
        <v>49</v>
      </c>
      <c r="B59" s="10">
        <v>44426</v>
      </c>
      <c r="C59" s="10">
        <v>44457</v>
      </c>
      <c r="D59" s="1" t="s">
        <v>96</v>
      </c>
      <c r="E59" s="1" t="s">
        <v>97</v>
      </c>
      <c r="F59" s="1" t="s">
        <v>98</v>
      </c>
      <c r="G59" s="6">
        <v>12528</v>
      </c>
      <c r="H59" s="6"/>
      <c r="I59" s="6">
        <f t="shared" si="6"/>
        <v>12528</v>
      </c>
      <c r="J59" s="19" t="s">
        <v>9</v>
      </c>
    </row>
    <row r="60" spans="1:10" ht="25.5" x14ac:dyDescent="0.25">
      <c r="A60" s="1">
        <v>50</v>
      </c>
      <c r="B60" s="10">
        <v>44426</v>
      </c>
      <c r="C60" s="10">
        <v>44457</v>
      </c>
      <c r="D60" s="1" t="s">
        <v>52</v>
      </c>
      <c r="E60" s="1" t="s">
        <v>121</v>
      </c>
      <c r="F60" s="1" t="s">
        <v>29</v>
      </c>
      <c r="G60" s="6">
        <v>118000</v>
      </c>
      <c r="H60" s="6">
        <f>+G60</f>
        <v>118000</v>
      </c>
      <c r="I60" s="6">
        <f t="shared" si="6"/>
        <v>0</v>
      </c>
      <c r="J60" s="19" t="s">
        <v>225</v>
      </c>
    </row>
    <row r="61" spans="1:10" ht="25.5" x14ac:dyDescent="0.25">
      <c r="A61" s="1">
        <v>51</v>
      </c>
      <c r="B61" s="10">
        <v>44426</v>
      </c>
      <c r="C61" s="10">
        <v>44487</v>
      </c>
      <c r="D61" s="1" t="s">
        <v>154</v>
      </c>
      <c r="E61" s="1" t="s">
        <v>153</v>
      </c>
      <c r="F61" s="1" t="s">
        <v>155</v>
      </c>
      <c r="G61" s="6">
        <v>42372.5</v>
      </c>
      <c r="H61" s="6">
        <f>+G61</f>
        <v>42372.5</v>
      </c>
      <c r="I61" s="6">
        <f t="shared" si="6"/>
        <v>0</v>
      </c>
      <c r="J61" s="19" t="s">
        <v>225</v>
      </c>
    </row>
    <row r="62" spans="1:10" ht="38.25" x14ac:dyDescent="0.25">
      <c r="A62" s="1">
        <v>52</v>
      </c>
      <c r="B62" s="10">
        <v>44427</v>
      </c>
      <c r="C62" s="10">
        <v>44458</v>
      </c>
      <c r="D62" s="1" t="s">
        <v>78</v>
      </c>
      <c r="E62" s="1" t="s">
        <v>61</v>
      </c>
      <c r="F62" s="1" t="s">
        <v>79</v>
      </c>
      <c r="G62" s="6">
        <v>41690.58</v>
      </c>
      <c r="H62" s="6"/>
      <c r="I62" s="6">
        <f t="shared" si="6"/>
        <v>41690.58</v>
      </c>
      <c r="J62" s="19" t="s">
        <v>9</v>
      </c>
    </row>
    <row r="63" spans="1:10" ht="25.5" x14ac:dyDescent="0.25">
      <c r="A63" s="1">
        <v>53</v>
      </c>
      <c r="B63" s="10">
        <v>44427</v>
      </c>
      <c r="C63" s="10">
        <v>44458</v>
      </c>
      <c r="D63" s="1" t="s">
        <v>80</v>
      </c>
      <c r="E63" s="1" t="s">
        <v>61</v>
      </c>
      <c r="F63" s="1" t="s">
        <v>62</v>
      </c>
      <c r="G63" s="6">
        <v>8579.7800000000007</v>
      </c>
      <c r="H63" s="6"/>
      <c r="I63" s="6">
        <f t="shared" si="6"/>
        <v>8579.7800000000007</v>
      </c>
      <c r="J63" s="19" t="s">
        <v>9</v>
      </c>
    </row>
    <row r="64" spans="1:10" ht="25.5" x14ac:dyDescent="0.25">
      <c r="A64" s="1">
        <v>54</v>
      </c>
      <c r="B64" s="10">
        <v>44428</v>
      </c>
      <c r="C64" s="10">
        <v>44459</v>
      </c>
      <c r="D64" s="1" t="s">
        <v>81</v>
      </c>
      <c r="E64" s="1" t="s">
        <v>61</v>
      </c>
      <c r="F64" s="1" t="s">
        <v>62</v>
      </c>
      <c r="G64" s="6">
        <v>9676</v>
      </c>
      <c r="H64" s="6"/>
      <c r="I64" s="6">
        <f t="shared" si="6"/>
        <v>9676</v>
      </c>
      <c r="J64" s="19" t="s">
        <v>9</v>
      </c>
    </row>
    <row r="65" spans="1:10" ht="25.5" x14ac:dyDescent="0.25">
      <c r="A65" s="1">
        <v>55</v>
      </c>
      <c r="B65" s="10">
        <v>44428</v>
      </c>
      <c r="C65" s="10">
        <v>44459</v>
      </c>
      <c r="D65" s="1" t="s">
        <v>102</v>
      </c>
      <c r="E65" s="1" t="s">
        <v>103</v>
      </c>
      <c r="F65" s="1" t="s">
        <v>29</v>
      </c>
      <c r="G65" s="6">
        <v>116200</v>
      </c>
      <c r="H65" s="6"/>
      <c r="I65" s="6">
        <f t="shared" si="6"/>
        <v>116200</v>
      </c>
      <c r="J65" s="19" t="s">
        <v>9</v>
      </c>
    </row>
    <row r="66" spans="1:10" ht="25.5" x14ac:dyDescent="0.25">
      <c r="A66" s="1">
        <v>56</v>
      </c>
      <c r="B66" s="10">
        <v>44431</v>
      </c>
      <c r="C66" s="10">
        <v>44462</v>
      </c>
      <c r="D66" s="1" t="s">
        <v>145</v>
      </c>
      <c r="E66" s="1" t="s">
        <v>144</v>
      </c>
      <c r="F66" s="1" t="s">
        <v>29</v>
      </c>
      <c r="G66" s="6">
        <v>59000</v>
      </c>
      <c r="H66" s="6"/>
      <c r="I66" s="6">
        <f t="shared" si="6"/>
        <v>59000</v>
      </c>
      <c r="J66" s="19" t="s">
        <v>9</v>
      </c>
    </row>
    <row r="67" spans="1:10" ht="25.5" x14ac:dyDescent="0.25">
      <c r="A67" s="1">
        <v>57</v>
      </c>
      <c r="B67" s="10">
        <v>44432</v>
      </c>
      <c r="C67" s="10">
        <v>44463</v>
      </c>
      <c r="D67" s="1" t="s">
        <v>99</v>
      </c>
      <c r="E67" s="1" t="s">
        <v>100</v>
      </c>
      <c r="F67" s="1" t="s">
        <v>101</v>
      </c>
      <c r="G67" s="6">
        <v>37120</v>
      </c>
      <c r="H67" s="6"/>
      <c r="I67" s="6">
        <f t="shared" si="6"/>
        <v>37120</v>
      </c>
      <c r="J67" s="19" t="s">
        <v>9</v>
      </c>
    </row>
    <row r="68" spans="1:10" ht="15" x14ac:dyDescent="0.25">
      <c r="A68" s="1">
        <v>58</v>
      </c>
      <c r="B68" s="10">
        <v>44432</v>
      </c>
      <c r="C68" s="10">
        <v>44463</v>
      </c>
      <c r="D68" s="1" t="s">
        <v>113</v>
      </c>
      <c r="E68" s="1" t="s">
        <v>114</v>
      </c>
      <c r="F68" s="1" t="s">
        <v>115</v>
      </c>
      <c r="G68" s="6">
        <v>147500</v>
      </c>
      <c r="H68" s="6"/>
      <c r="I68" s="6">
        <v>147500</v>
      </c>
      <c r="J68" s="19" t="s">
        <v>9</v>
      </c>
    </row>
    <row r="69" spans="1:10" ht="25.5" x14ac:dyDescent="0.25">
      <c r="A69" s="1">
        <v>59</v>
      </c>
      <c r="B69" s="12">
        <v>44432</v>
      </c>
      <c r="C69" s="12">
        <v>44463</v>
      </c>
      <c r="D69" s="11" t="s">
        <v>131</v>
      </c>
      <c r="E69" s="11" t="s">
        <v>61</v>
      </c>
      <c r="F69" s="11" t="s">
        <v>41</v>
      </c>
      <c r="G69" s="13">
        <v>67479.48</v>
      </c>
      <c r="H69" s="13"/>
      <c r="I69" s="13">
        <f t="shared" ref="I69:I100" si="7">+G69-H69</f>
        <v>67479.48</v>
      </c>
      <c r="J69" s="20" t="s">
        <v>9</v>
      </c>
    </row>
    <row r="70" spans="1:10" ht="25.5" x14ac:dyDescent="0.25">
      <c r="A70" s="1">
        <v>60</v>
      </c>
      <c r="B70" s="12">
        <v>44433</v>
      </c>
      <c r="C70" s="12">
        <v>44464</v>
      </c>
      <c r="D70" s="11" t="s">
        <v>140</v>
      </c>
      <c r="E70" s="11" t="s">
        <v>26</v>
      </c>
      <c r="F70" s="1" t="s">
        <v>141</v>
      </c>
      <c r="G70" s="13">
        <v>6018</v>
      </c>
      <c r="H70" s="13"/>
      <c r="I70" s="13">
        <f t="shared" si="7"/>
        <v>6018</v>
      </c>
      <c r="J70" s="20" t="s">
        <v>9</v>
      </c>
    </row>
    <row r="71" spans="1:10" ht="25.5" x14ac:dyDescent="0.25">
      <c r="A71" s="1">
        <v>61</v>
      </c>
      <c r="B71" s="12">
        <v>44433</v>
      </c>
      <c r="C71" s="12">
        <v>44464</v>
      </c>
      <c r="D71" s="11" t="s">
        <v>205</v>
      </c>
      <c r="E71" s="1" t="s">
        <v>204</v>
      </c>
      <c r="F71" s="11" t="s">
        <v>29</v>
      </c>
      <c r="G71" s="13">
        <v>295000</v>
      </c>
      <c r="H71" s="13"/>
      <c r="I71" s="13">
        <f t="shared" si="7"/>
        <v>295000</v>
      </c>
      <c r="J71" s="20" t="s">
        <v>9</v>
      </c>
    </row>
    <row r="72" spans="1:10" ht="25.5" x14ac:dyDescent="0.25">
      <c r="A72" s="1">
        <v>62</v>
      </c>
      <c r="B72" s="12">
        <v>44434</v>
      </c>
      <c r="C72" s="12">
        <v>44465</v>
      </c>
      <c r="D72" s="11" t="s">
        <v>132</v>
      </c>
      <c r="E72" s="1" t="s">
        <v>61</v>
      </c>
      <c r="F72" s="11" t="s">
        <v>41</v>
      </c>
      <c r="G72" s="13">
        <v>7451.7</v>
      </c>
      <c r="H72" s="13">
        <f>+G72</f>
        <v>7451.7</v>
      </c>
      <c r="I72" s="13">
        <f t="shared" si="7"/>
        <v>0</v>
      </c>
      <c r="J72" s="20" t="s">
        <v>225</v>
      </c>
    </row>
    <row r="73" spans="1:10" ht="25.5" x14ac:dyDescent="0.25">
      <c r="A73" s="1">
        <v>63</v>
      </c>
      <c r="B73" s="12">
        <v>44435</v>
      </c>
      <c r="C73" s="12">
        <v>44466</v>
      </c>
      <c r="D73" s="11" t="s">
        <v>60</v>
      </c>
      <c r="E73" s="1" t="s">
        <v>61</v>
      </c>
      <c r="F73" s="11" t="s">
        <v>62</v>
      </c>
      <c r="G73" s="13">
        <v>7198</v>
      </c>
      <c r="H73" s="13">
        <f>+G73</f>
        <v>7198</v>
      </c>
      <c r="I73" s="13">
        <f t="shared" si="7"/>
        <v>0</v>
      </c>
      <c r="J73" s="20" t="s">
        <v>225</v>
      </c>
    </row>
    <row r="74" spans="1:10" ht="25.5" x14ac:dyDescent="0.25">
      <c r="A74" s="1">
        <v>64</v>
      </c>
      <c r="B74" s="12">
        <v>44435</v>
      </c>
      <c r="C74" s="12">
        <v>44466</v>
      </c>
      <c r="D74" s="11" t="s">
        <v>133</v>
      </c>
      <c r="E74" s="11" t="s">
        <v>61</v>
      </c>
      <c r="F74" s="11" t="s">
        <v>41</v>
      </c>
      <c r="G74" s="13">
        <v>80617.600000000006</v>
      </c>
      <c r="H74" s="13">
        <f>+G74</f>
        <v>80617.600000000006</v>
      </c>
      <c r="I74" s="13">
        <f t="shared" si="7"/>
        <v>0</v>
      </c>
      <c r="J74" s="20" t="s">
        <v>225</v>
      </c>
    </row>
    <row r="75" spans="1:10" ht="25.5" x14ac:dyDescent="0.25">
      <c r="A75" s="1">
        <v>65</v>
      </c>
      <c r="B75" s="12">
        <v>44438</v>
      </c>
      <c r="C75" s="12">
        <v>44469</v>
      </c>
      <c r="D75" s="11" t="s">
        <v>212</v>
      </c>
      <c r="E75" s="11" t="s">
        <v>31</v>
      </c>
      <c r="F75" s="11" t="s">
        <v>32</v>
      </c>
      <c r="G75" s="13">
        <v>289651.89</v>
      </c>
      <c r="H75" s="13"/>
      <c r="I75" s="13">
        <f t="shared" si="7"/>
        <v>289651.89</v>
      </c>
      <c r="J75" s="20" t="s">
        <v>9</v>
      </c>
    </row>
    <row r="76" spans="1:10" ht="25.5" x14ac:dyDescent="0.25">
      <c r="A76" s="1">
        <v>66</v>
      </c>
      <c r="B76" s="12">
        <v>44439</v>
      </c>
      <c r="C76" s="12" t="s">
        <v>146</v>
      </c>
      <c r="D76" s="11" t="s">
        <v>138</v>
      </c>
      <c r="E76" s="11" t="s">
        <v>50</v>
      </c>
      <c r="F76" s="1" t="s">
        <v>28</v>
      </c>
      <c r="G76" s="13">
        <v>161400</v>
      </c>
      <c r="H76" s="13"/>
      <c r="I76" s="13">
        <f t="shared" si="7"/>
        <v>161400</v>
      </c>
      <c r="J76" s="20" t="s">
        <v>9</v>
      </c>
    </row>
    <row r="77" spans="1:10" ht="15" x14ac:dyDescent="0.25">
      <c r="A77" s="1">
        <v>67</v>
      </c>
      <c r="B77" s="12">
        <v>44440</v>
      </c>
      <c r="C77" s="12">
        <v>44470</v>
      </c>
      <c r="D77" s="11" t="s">
        <v>172</v>
      </c>
      <c r="E77" s="11" t="s">
        <v>171</v>
      </c>
      <c r="F77" s="11" t="s">
        <v>173</v>
      </c>
      <c r="G77" s="13">
        <v>100300</v>
      </c>
      <c r="H77" s="13"/>
      <c r="I77" s="13">
        <f t="shared" si="7"/>
        <v>100300</v>
      </c>
      <c r="J77" s="20" t="s">
        <v>8</v>
      </c>
    </row>
    <row r="78" spans="1:10" ht="15" x14ac:dyDescent="0.25">
      <c r="A78" s="1">
        <v>68</v>
      </c>
      <c r="B78" s="12">
        <v>44440</v>
      </c>
      <c r="C78" s="12">
        <v>44470</v>
      </c>
      <c r="D78" s="11" t="s">
        <v>217</v>
      </c>
      <c r="E78" s="1" t="s">
        <v>216</v>
      </c>
      <c r="F78" s="11" t="s">
        <v>218</v>
      </c>
      <c r="G78" s="13">
        <v>249965.18</v>
      </c>
      <c r="H78" s="13">
        <f>+G78</f>
        <v>249965.18</v>
      </c>
      <c r="I78" s="13">
        <f t="shared" si="7"/>
        <v>0</v>
      </c>
      <c r="J78" s="20" t="s">
        <v>225</v>
      </c>
    </row>
    <row r="79" spans="1:10" ht="25.5" x14ac:dyDescent="0.25">
      <c r="A79" s="1">
        <v>69</v>
      </c>
      <c r="B79" s="12">
        <v>44440</v>
      </c>
      <c r="C79" s="12">
        <v>44470</v>
      </c>
      <c r="D79" s="11" t="s">
        <v>223</v>
      </c>
      <c r="E79" s="11" t="s">
        <v>227</v>
      </c>
      <c r="F79" s="11" t="s">
        <v>222</v>
      </c>
      <c r="G79" s="13">
        <v>3850</v>
      </c>
      <c r="H79" s="13">
        <f>+G79</f>
        <v>3850</v>
      </c>
      <c r="I79" s="13">
        <f t="shared" si="7"/>
        <v>0</v>
      </c>
      <c r="J79" s="20" t="s">
        <v>225</v>
      </c>
    </row>
    <row r="80" spans="1:10" ht="25.5" x14ac:dyDescent="0.25">
      <c r="A80" s="1">
        <v>70</v>
      </c>
      <c r="B80" s="12">
        <v>44441</v>
      </c>
      <c r="C80" s="12">
        <v>44471</v>
      </c>
      <c r="D80" s="11" t="s">
        <v>169</v>
      </c>
      <c r="E80" s="11" t="s">
        <v>167</v>
      </c>
      <c r="F80" s="11" t="s">
        <v>168</v>
      </c>
      <c r="G80" s="13">
        <v>37760</v>
      </c>
      <c r="H80" s="13"/>
      <c r="I80" s="13">
        <f t="shared" si="7"/>
        <v>37760</v>
      </c>
      <c r="J80" s="20" t="s">
        <v>8</v>
      </c>
    </row>
    <row r="81" spans="1:10" ht="15" x14ac:dyDescent="0.25">
      <c r="A81" s="1">
        <v>71</v>
      </c>
      <c r="B81" s="12">
        <v>44441</v>
      </c>
      <c r="C81" s="12">
        <v>44471</v>
      </c>
      <c r="D81" s="11" t="s">
        <v>219</v>
      </c>
      <c r="E81" s="1" t="s">
        <v>216</v>
      </c>
      <c r="F81" s="11" t="s">
        <v>109</v>
      </c>
      <c r="G81" s="13">
        <v>37500.99</v>
      </c>
      <c r="H81" s="13"/>
      <c r="I81" s="13">
        <f t="shared" si="7"/>
        <v>37500.99</v>
      </c>
      <c r="J81" s="20" t="s">
        <v>8</v>
      </c>
    </row>
    <row r="82" spans="1:10" ht="25.5" x14ac:dyDescent="0.25">
      <c r="A82" s="1">
        <v>72</v>
      </c>
      <c r="B82" s="12">
        <v>44441</v>
      </c>
      <c r="C82" s="12">
        <v>44471</v>
      </c>
      <c r="D82" s="11" t="s">
        <v>221</v>
      </c>
      <c r="E82" s="11" t="s">
        <v>227</v>
      </c>
      <c r="F82" s="11" t="s">
        <v>222</v>
      </c>
      <c r="G82" s="13">
        <v>3350</v>
      </c>
      <c r="H82" s="13">
        <f>+G82</f>
        <v>3350</v>
      </c>
      <c r="I82" s="13">
        <f t="shared" si="7"/>
        <v>0</v>
      </c>
      <c r="J82" s="20" t="s">
        <v>225</v>
      </c>
    </row>
    <row r="83" spans="1:10" ht="25.5" x14ac:dyDescent="0.25">
      <c r="A83" s="1">
        <v>73</v>
      </c>
      <c r="B83" s="12">
        <v>44442</v>
      </c>
      <c r="C83" s="12">
        <v>44472</v>
      </c>
      <c r="D83" s="11" t="s">
        <v>177</v>
      </c>
      <c r="E83" s="11" t="s">
        <v>108</v>
      </c>
      <c r="F83" s="11" t="s">
        <v>178</v>
      </c>
      <c r="G83" s="13">
        <v>77083.5</v>
      </c>
      <c r="H83" s="13"/>
      <c r="I83" s="13">
        <f t="shared" si="7"/>
        <v>77083.5</v>
      </c>
      <c r="J83" s="20" t="s">
        <v>8</v>
      </c>
    </row>
    <row r="84" spans="1:10" ht="38.25" x14ac:dyDescent="0.25">
      <c r="A84" s="1">
        <v>74</v>
      </c>
      <c r="B84" s="12">
        <v>44442</v>
      </c>
      <c r="C84" s="12">
        <v>44472</v>
      </c>
      <c r="D84" s="11" t="s">
        <v>201</v>
      </c>
      <c r="E84" s="1" t="s">
        <v>199</v>
      </c>
      <c r="F84" s="1" t="s">
        <v>200</v>
      </c>
      <c r="G84" s="13">
        <v>45093.7</v>
      </c>
      <c r="H84" s="13"/>
      <c r="I84" s="13">
        <f t="shared" si="7"/>
        <v>45093.7</v>
      </c>
      <c r="J84" s="20" t="s">
        <v>8</v>
      </c>
    </row>
    <row r="85" spans="1:10" ht="25.5" x14ac:dyDescent="0.25">
      <c r="A85" s="1">
        <v>75</v>
      </c>
      <c r="B85" s="12">
        <v>44442</v>
      </c>
      <c r="C85" s="12">
        <v>44472</v>
      </c>
      <c r="D85" s="11" t="s">
        <v>207</v>
      </c>
      <c r="E85" s="1" t="s">
        <v>206</v>
      </c>
      <c r="F85" s="1" t="s">
        <v>208</v>
      </c>
      <c r="G85" s="13">
        <v>94450.15</v>
      </c>
      <c r="H85" s="13"/>
      <c r="I85" s="13">
        <f t="shared" si="7"/>
        <v>94450.15</v>
      </c>
      <c r="J85" s="20" t="s">
        <v>8</v>
      </c>
    </row>
    <row r="86" spans="1:10" ht="25.5" x14ac:dyDescent="0.25">
      <c r="A86" s="1">
        <v>76</v>
      </c>
      <c r="B86" s="12">
        <v>44444</v>
      </c>
      <c r="C86" s="12">
        <v>44474</v>
      </c>
      <c r="D86" s="11" t="s">
        <v>202</v>
      </c>
      <c r="E86" s="1" t="s">
        <v>58</v>
      </c>
      <c r="F86" s="1" t="s">
        <v>203</v>
      </c>
      <c r="G86" s="13">
        <v>4130</v>
      </c>
      <c r="H86" s="13"/>
      <c r="I86" s="13">
        <f t="shared" si="7"/>
        <v>4130</v>
      </c>
      <c r="J86" s="20" t="s">
        <v>8</v>
      </c>
    </row>
    <row r="87" spans="1:10" ht="15" x14ac:dyDescent="0.25">
      <c r="A87" s="1">
        <v>77</v>
      </c>
      <c r="B87" s="12">
        <v>44445</v>
      </c>
      <c r="C87" s="12">
        <v>44475</v>
      </c>
      <c r="D87" s="11" t="s">
        <v>214</v>
      </c>
      <c r="E87" s="1" t="s">
        <v>213</v>
      </c>
      <c r="F87" s="1" t="s">
        <v>215</v>
      </c>
      <c r="G87" s="13">
        <v>63938.3</v>
      </c>
      <c r="H87" s="13"/>
      <c r="I87" s="13">
        <f t="shared" si="7"/>
        <v>63938.3</v>
      </c>
      <c r="J87" s="20" t="s">
        <v>8</v>
      </c>
    </row>
    <row r="88" spans="1:10" ht="38.25" x14ac:dyDescent="0.25">
      <c r="A88" s="1">
        <v>78</v>
      </c>
      <c r="B88" s="12">
        <v>44445</v>
      </c>
      <c r="C88" s="12">
        <v>44475</v>
      </c>
      <c r="D88" s="11" t="s">
        <v>229</v>
      </c>
      <c r="E88" s="1" t="s">
        <v>174</v>
      </c>
      <c r="F88" s="1" t="s">
        <v>230</v>
      </c>
      <c r="G88" s="13">
        <v>86271.61</v>
      </c>
      <c r="H88" s="13"/>
      <c r="I88" s="13">
        <f t="shared" si="7"/>
        <v>86271.61</v>
      </c>
      <c r="J88" s="20" t="s">
        <v>8</v>
      </c>
    </row>
    <row r="89" spans="1:10" ht="25.5" x14ac:dyDescent="0.25">
      <c r="A89" s="1">
        <v>79</v>
      </c>
      <c r="B89" s="12">
        <v>44446</v>
      </c>
      <c r="C89" s="12">
        <v>44476</v>
      </c>
      <c r="D89" s="11" t="s">
        <v>183</v>
      </c>
      <c r="E89" s="1" t="s">
        <v>61</v>
      </c>
      <c r="F89" s="1" t="s">
        <v>41</v>
      </c>
      <c r="G89" s="13">
        <v>6800</v>
      </c>
      <c r="H89" s="13"/>
      <c r="I89" s="13">
        <f t="shared" si="7"/>
        <v>6800</v>
      </c>
      <c r="J89" s="20" t="s">
        <v>8</v>
      </c>
    </row>
    <row r="90" spans="1:10" ht="25.5" x14ac:dyDescent="0.25">
      <c r="A90" s="1">
        <v>80</v>
      </c>
      <c r="B90" s="12">
        <v>44446</v>
      </c>
      <c r="C90" s="12">
        <v>44476</v>
      </c>
      <c r="D90" s="11" t="s">
        <v>184</v>
      </c>
      <c r="E90" s="11" t="s">
        <v>61</v>
      </c>
      <c r="F90" s="11" t="s">
        <v>41</v>
      </c>
      <c r="G90" s="13">
        <v>9499</v>
      </c>
      <c r="H90" s="13"/>
      <c r="I90" s="13">
        <f t="shared" si="7"/>
        <v>9499</v>
      </c>
      <c r="J90" s="20" t="s">
        <v>8</v>
      </c>
    </row>
    <row r="91" spans="1:10" ht="25.5" x14ac:dyDescent="0.25">
      <c r="A91" s="1">
        <v>81</v>
      </c>
      <c r="B91" s="12">
        <v>44446</v>
      </c>
      <c r="C91" s="12">
        <v>44476</v>
      </c>
      <c r="D91" s="11" t="s">
        <v>185</v>
      </c>
      <c r="E91" s="11" t="s">
        <v>61</v>
      </c>
      <c r="F91" s="11" t="s">
        <v>41</v>
      </c>
      <c r="G91" s="13">
        <v>8142</v>
      </c>
      <c r="H91" s="13"/>
      <c r="I91" s="13">
        <f t="shared" si="7"/>
        <v>8142</v>
      </c>
      <c r="J91" s="20" t="s">
        <v>8</v>
      </c>
    </row>
    <row r="92" spans="1:10" ht="15" x14ac:dyDescent="0.25">
      <c r="A92" s="1">
        <v>82</v>
      </c>
      <c r="B92" s="12">
        <v>44446</v>
      </c>
      <c r="C92" s="12">
        <v>44476</v>
      </c>
      <c r="D92" s="11" t="s">
        <v>210</v>
      </c>
      <c r="E92" s="11" t="s">
        <v>209</v>
      </c>
      <c r="F92" s="11" t="s">
        <v>211</v>
      </c>
      <c r="G92" s="13">
        <v>6726</v>
      </c>
      <c r="H92" s="13"/>
      <c r="I92" s="13">
        <f t="shared" si="7"/>
        <v>6726</v>
      </c>
      <c r="J92" s="20" t="s">
        <v>8</v>
      </c>
    </row>
    <row r="93" spans="1:10" ht="25.5" x14ac:dyDescent="0.25">
      <c r="A93" s="1">
        <v>83</v>
      </c>
      <c r="B93" s="12">
        <v>44447</v>
      </c>
      <c r="C93" s="12">
        <v>44477</v>
      </c>
      <c r="D93" s="11" t="s">
        <v>102</v>
      </c>
      <c r="E93" s="11" t="s">
        <v>165</v>
      </c>
      <c r="F93" s="11" t="s">
        <v>166</v>
      </c>
      <c r="G93" s="13">
        <v>160229.96</v>
      </c>
      <c r="H93" s="13"/>
      <c r="I93" s="13">
        <f t="shared" si="7"/>
        <v>160229.96</v>
      </c>
      <c r="J93" s="20" t="s">
        <v>8</v>
      </c>
    </row>
    <row r="94" spans="1:10" ht="25.5" x14ac:dyDescent="0.25">
      <c r="A94" s="1">
        <v>84</v>
      </c>
      <c r="B94" s="12">
        <v>44449</v>
      </c>
      <c r="C94" s="12">
        <v>44479</v>
      </c>
      <c r="D94" s="11" t="s">
        <v>147</v>
      </c>
      <c r="E94" s="11" t="s">
        <v>148</v>
      </c>
      <c r="F94" s="11" t="s">
        <v>149</v>
      </c>
      <c r="G94" s="13">
        <v>25051.4</v>
      </c>
      <c r="H94" s="13"/>
      <c r="I94" s="13">
        <f t="shared" si="7"/>
        <v>25051.4</v>
      </c>
      <c r="J94" s="20" t="s">
        <v>8</v>
      </c>
    </row>
    <row r="95" spans="1:10" ht="25.5" x14ac:dyDescent="0.25">
      <c r="A95" s="1">
        <v>85</v>
      </c>
      <c r="B95" s="12">
        <v>44449</v>
      </c>
      <c r="C95" s="12">
        <v>44479</v>
      </c>
      <c r="D95" s="11" t="s">
        <v>157</v>
      </c>
      <c r="E95" s="1" t="s">
        <v>156</v>
      </c>
      <c r="F95" s="11" t="s">
        <v>158</v>
      </c>
      <c r="G95" s="13">
        <v>34456</v>
      </c>
      <c r="H95" s="13"/>
      <c r="I95" s="13">
        <f t="shared" si="7"/>
        <v>34456</v>
      </c>
      <c r="J95" s="20" t="s">
        <v>8</v>
      </c>
    </row>
    <row r="96" spans="1:10" ht="25.5" x14ac:dyDescent="0.25">
      <c r="A96" s="1">
        <v>86</v>
      </c>
      <c r="B96" s="12">
        <v>44452</v>
      </c>
      <c r="C96" s="12">
        <v>44482</v>
      </c>
      <c r="D96" s="11" t="s">
        <v>73</v>
      </c>
      <c r="E96" s="1" t="s">
        <v>182</v>
      </c>
      <c r="F96" s="11" t="s">
        <v>180</v>
      </c>
      <c r="G96" s="13">
        <v>36580</v>
      </c>
      <c r="H96" s="13"/>
      <c r="I96" s="13">
        <f t="shared" si="7"/>
        <v>36580</v>
      </c>
      <c r="J96" s="20" t="s">
        <v>8</v>
      </c>
    </row>
    <row r="97" spans="1:10" ht="25.5" x14ac:dyDescent="0.25">
      <c r="A97" s="1">
        <v>87</v>
      </c>
      <c r="B97" s="12">
        <v>44452</v>
      </c>
      <c r="C97" s="12">
        <v>44481</v>
      </c>
      <c r="D97" s="11" t="s">
        <v>231</v>
      </c>
      <c r="E97" s="11" t="s">
        <v>232</v>
      </c>
      <c r="F97" s="11" t="s">
        <v>233</v>
      </c>
      <c r="G97" s="13">
        <v>1117500.1200000001</v>
      </c>
      <c r="H97" s="13"/>
      <c r="I97" s="13">
        <f t="shared" si="7"/>
        <v>1117500.1200000001</v>
      </c>
      <c r="J97" s="20" t="s">
        <v>8</v>
      </c>
    </row>
    <row r="98" spans="1:10" ht="25.5" x14ac:dyDescent="0.25">
      <c r="A98" s="1">
        <v>88</v>
      </c>
      <c r="B98" s="12">
        <v>44452</v>
      </c>
      <c r="C98" s="12">
        <v>44482</v>
      </c>
      <c r="D98" s="11" t="s">
        <v>234</v>
      </c>
      <c r="E98" s="11" t="s">
        <v>50</v>
      </c>
      <c r="F98" s="11" t="s">
        <v>235</v>
      </c>
      <c r="G98" s="13">
        <v>379500</v>
      </c>
      <c r="H98" s="13"/>
      <c r="I98" s="13">
        <f t="shared" si="7"/>
        <v>379500</v>
      </c>
      <c r="J98" s="20" t="s">
        <v>8</v>
      </c>
    </row>
    <row r="99" spans="1:10" ht="25.5" x14ac:dyDescent="0.25">
      <c r="A99" s="1">
        <v>89</v>
      </c>
      <c r="B99" s="12">
        <v>44453</v>
      </c>
      <c r="C99" s="12">
        <v>44483</v>
      </c>
      <c r="D99" s="11" t="s">
        <v>186</v>
      </c>
      <c r="E99" s="11" t="s">
        <v>61</v>
      </c>
      <c r="F99" s="11" t="s">
        <v>41</v>
      </c>
      <c r="G99" s="13">
        <v>4749.5</v>
      </c>
      <c r="H99" s="13"/>
      <c r="I99" s="13">
        <f t="shared" si="7"/>
        <v>4749.5</v>
      </c>
      <c r="J99" s="20" t="s">
        <v>8</v>
      </c>
    </row>
    <row r="100" spans="1:10" ht="25.5" x14ac:dyDescent="0.25">
      <c r="A100" s="1">
        <v>90</v>
      </c>
      <c r="B100" s="10">
        <v>44453</v>
      </c>
      <c r="C100" s="10">
        <v>44483</v>
      </c>
      <c r="D100" s="1" t="s">
        <v>187</v>
      </c>
      <c r="E100" s="1" t="s">
        <v>61</v>
      </c>
      <c r="F100" s="1" t="s">
        <v>41</v>
      </c>
      <c r="G100" s="6">
        <v>7737.26</v>
      </c>
      <c r="H100" s="13"/>
      <c r="I100" s="13">
        <f t="shared" si="7"/>
        <v>7737.26</v>
      </c>
      <c r="J100" s="20" t="s">
        <v>8</v>
      </c>
    </row>
    <row r="101" spans="1:10" ht="25.5" x14ac:dyDescent="0.25">
      <c r="A101" s="1">
        <v>91</v>
      </c>
      <c r="B101" s="12">
        <v>44454</v>
      </c>
      <c r="C101" s="12">
        <v>44484</v>
      </c>
      <c r="D101" s="1" t="s">
        <v>163</v>
      </c>
      <c r="E101" s="11" t="s">
        <v>162</v>
      </c>
      <c r="F101" s="11" t="s">
        <v>164</v>
      </c>
      <c r="G101" s="13">
        <v>84712.2</v>
      </c>
      <c r="H101" s="13"/>
      <c r="I101" s="13">
        <f t="shared" ref="I101:I121" si="8">+G101-H101</f>
        <v>84712.2</v>
      </c>
      <c r="J101" s="20" t="s">
        <v>8</v>
      </c>
    </row>
    <row r="102" spans="1:10" ht="25.5" x14ac:dyDescent="0.25">
      <c r="A102" s="1">
        <v>92</v>
      </c>
      <c r="B102" s="12">
        <v>44454</v>
      </c>
      <c r="C102" s="12">
        <v>44484</v>
      </c>
      <c r="D102" s="1" t="s">
        <v>175</v>
      </c>
      <c r="E102" s="11" t="s">
        <v>174</v>
      </c>
      <c r="F102" s="11" t="s">
        <v>176</v>
      </c>
      <c r="G102" s="13">
        <v>132094</v>
      </c>
      <c r="H102" s="13"/>
      <c r="I102" s="13">
        <f t="shared" si="8"/>
        <v>132094</v>
      </c>
      <c r="J102" s="20" t="s">
        <v>8</v>
      </c>
    </row>
    <row r="103" spans="1:10" ht="15" x14ac:dyDescent="0.25">
      <c r="A103" s="1">
        <v>93</v>
      </c>
      <c r="B103" s="12">
        <v>44455</v>
      </c>
      <c r="C103" s="12">
        <v>44485</v>
      </c>
      <c r="D103" s="1" t="s">
        <v>160</v>
      </c>
      <c r="E103" s="11" t="s">
        <v>159</v>
      </c>
      <c r="F103" s="11" t="s">
        <v>161</v>
      </c>
      <c r="G103" s="13">
        <v>81420</v>
      </c>
      <c r="H103" s="13"/>
      <c r="I103" s="13">
        <f t="shared" si="8"/>
        <v>81420</v>
      </c>
      <c r="J103" s="20" t="s">
        <v>8</v>
      </c>
    </row>
    <row r="104" spans="1:10" ht="15" x14ac:dyDescent="0.25">
      <c r="A104" s="1">
        <v>94</v>
      </c>
      <c r="B104" s="12">
        <v>44455</v>
      </c>
      <c r="C104" s="12">
        <v>44485</v>
      </c>
      <c r="D104" s="1" t="s">
        <v>220</v>
      </c>
      <c r="E104" s="1" t="s">
        <v>216</v>
      </c>
      <c r="F104" s="11" t="s">
        <v>218</v>
      </c>
      <c r="G104" s="13">
        <v>276076.15999999997</v>
      </c>
      <c r="H104" s="13"/>
      <c r="I104" s="13">
        <f t="shared" si="8"/>
        <v>276076.15999999997</v>
      </c>
      <c r="J104" s="20" t="s">
        <v>8</v>
      </c>
    </row>
    <row r="105" spans="1:10" ht="25.5" x14ac:dyDescent="0.25">
      <c r="A105" s="1">
        <v>95</v>
      </c>
      <c r="B105" s="12">
        <v>44456</v>
      </c>
      <c r="C105" s="12">
        <v>44486</v>
      </c>
      <c r="D105" s="1" t="s">
        <v>181</v>
      </c>
      <c r="E105" s="11" t="s">
        <v>179</v>
      </c>
      <c r="F105" s="11" t="s">
        <v>180</v>
      </c>
      <c r="G105" s="13">
        <v>47082</v>
      </c>
      <c r="H105" s="13"/>
      <c r="I105" s="13">
        <f t="shared" si="8"/>
        <v>47082</v>
      </c>
      <c r="J105" s="20" t="s">
        <v>8</v>
      </c>
    </row>
    <row r="106" spans="1:10" ht="25.5" x14ac:dyDescent="0.25">
      <c r="A106" s="1">
        <v>96</v>
      </c>
      <c r="B106" s="12">
        <v>44459</v>
      </c>
      <c r="C106" s="12">
        <v>44504</v>
      </c>
      <c r="D106" s="1" t="s">
        <v>151</v>
      </c>
      <c r="E106" s="11" t="s">
        <v>150</v>
      </c>
      <c r="F106" s="11" t="s">
        <v>152</v>
      </c>
      <c r="G106" s="13">
        <v>32804</v>
      </c>
      <c r="H106" s="13"/>
      <c r="I106" s="13">
        <f t="shared" si="8"/>
        <v>32804</v>
      </c>
      <c r="J106" s="20" t="s">
        <v>8</v>
      </c>
    </row>
    <row r="107" spans="1:10" ht="25.5" x14ac:dyDescent="0.25">
      <c r="A107" s="1">
        <v>97</v>
      </c>
      <c r="B107" s="12">
        <v>44459</v>
      </c>
      <c r="C107" s="12">
        <v>44489</v>
      </c>
      <c r="D107" s="1" t="s">
        <v>193</v>
      </c>
      <c r="E107" s="11" t="s">
        <v>192</v>
      </c>
      <c r="F107" s="11" t="s">
        <v>178</v>
      </c>
      <c r="G107" s="13">
        <v>112719.5</v>
      </c>
      <c r="H107" s="13"/>
      <c r="I107" s="13">
        <f t="shared" si="8"/>
        <v>112719.5</v>
      </c>
      <c r="J107" s="20" t="s">
        <v>8</v>
      </c>
    </row>
    <row r="108" spans="1:10" ht="25.5" x14ac:dyDescent="0.25">
      <c r="A108" s="1">
        <v>98</v>
      </c>
      <c r="B108" s="12">
        <v>44460</v>
      </c>
      <c r="C108" s="12">
        <v>44490</v>
      </c>
      <c r="D108" s="1" t="s">
        <v>188</v>
      </c>
      <c r="E108" s="11" t="s">
        <v>61</v>
      </c>
      <c r="F108" s="11" t="s">
        <v>41</v>
      </c>
      <c r="G108" s="13">
        <v>10830.5</v>
      </c>
      <c r="H108" s="13"/>
      <c r="I108" s="13">
        <f t="shared" si="8"/>
        <v>10830.5</v>
      </c>
      <c r="J108" s="20" t="s">
        <v>8</v>
      </c>
    </row>
    <row r="109" spans="1:10" ht="25.5" x14ac:dyDescent="0.25">
      <c r="A109" s="1">
        <v>99</v>
      </c>
      <c r="B109" s="12">
        <v>44460</v>
      </c>
      <c r="C109" s="12">
        <v>44490</v>
      </c>
      <c r="D109" s="1" t="s">
        <v>190</v>
      </c>
      <c r="E109" s="11" t="s">
        <v>189</v>
      </c>
      <c r="F109" s="11" t="s">
        <v>191</v>
      </c>
      <c r="G109" s="13">
        <v>200793.85</v>
      </c>
      <c r="H109" s="13"/>
      <c r="I109" s="13">
        <f t="shared" si="8"/>
        <v>200793.85</v>
      </c>
      <c r="J109" s="20" t="s">
        <v>8</v>
      </c>
    </row>
    <row r="110" spans="1:10" ht="38.25" x14ac:dyDescent="0.25">
      <c r="A110" s="1">
        <v>100</v>
      </c>
      <c r="B110" s="12">
        <v>44461</v>
      </c>
      <c r="C110" s="12">
        <v>44491</v>
      </c>
      <c r="D110" s="1" t="s">
        <v>45</v>
      </c>
      <c r="E110" s="11" t="s">
        <v>170</v>
      </c>
      <c r="F110" s="11" t="s">
        <v>68</v>
      </c>
      <c r="G110" s="13">
        <v>13570</v>
      </c>
      <c r="H110" s="13"/>
      <c r="I110" s="13">
        <f t="shared" si="8"/>
        <v>13570</v>
      </c>
      <c r="J110" s="20" t="s">
        <v>8</v>
      </c>
    </row>
    <row r="111" spans="1:10" ht="25.5" x14ac:dyDescent="0.25">
      <c r="A111" s="1">
        <v>101</v>
      </c>
      <c r="B111" s="12">
        <v>44461</v>
      </c>
      <c r="C111" s="12">
        <v>44491</v>
      </c>
      <c r="D111" s="11" t="s">
        <v>236</v>
      </c>
      <c r="E111" s="1" t="s">
        <v>237</v>
      </c>
      <c r="F111" s="1" t="s">
        <v>238</v>
      </c>
      <c r="G111" s="13">
        <v>646640</v>
      </c>
      <c r="H111" s="13"/>
      <c r="I111" s="13">
        <f t="shared" si="8"/>
        <v>646640</v>
      </c>
      <c r="J111" s="20" t="s">
        <v>8</v>
      </c>
    </row>
    <row r="112" spans="1:10" ht="15" x14ac:dyDescent="0.25">
      <c r="A112" s="1">
        <v>102</v>
      </c>
      <c r="B112" s="12">
        <v>44468</v>
      </c>
      <c r="C112" s="12">
        <v>44498</v>
      </c>
      <c r="D112" s="11" t="s">
        <v>239</v>
      </c>
      <c r="E112" s="11" t="s">
        <v>240</v>
      </c>
      <c r="F112" s="11" t="s">
        <v>241</v>
      </c>
      <c r="G112" s="13">
        <v>28284.6</v>
      </c>
      <c r="H112" s="13"/>
      <c r="I112" s="13">
        <f t="shared" si="8"/>
        <v>28284.6</v>
      </c>
      <c r="J112" s="20" t="s">
        <v>8</v>
      </c>
    </row>
    <row r="113" spans="1:10" ht="25.5" x14ac:dyDescent="0.25">
      <c r="A113" s="1">
        <v>103</v>
      </c>
      <c r="B113" s="12">
        <v>44468</v>
      </c>
      <c r="C113" s="12">
        <v>44498</v>
      </c>
      <c r="D113" s="11" t="s">
        <v>242</v>
      </c>
      <c r="E113" s="11" t="s">
        <v>243</v>
      </c>
      <c r="F113" s="11" t="s">
        <v>244</v>
      </c>
      <c r="G113" s="13">
        <v>377600</v>
      </c>
      <c r="H113" s="13"/>
      <c r="I113" s="13">
        <f t="shared" si="8"/>
        <v>377600</v>
      </c>
      <c r="J113" s="20" t="s">
        <v>8</v>
      </c>
    </row>
    <row r="114" spans="1:10" ht="25.5" x14ac:dyDescent="0.25">
      <c r="A114" s="1">
        <v>104</v>
      </c>
      <c r="B114" s="12">
        <v>44468</v>
      </c>
      <c r="C114" s="12">
        <v>44498</v>
      </c>
      <c r="D114" s="1" t="s">
        <v>245</v>
      </c>
      <c r="E114" s="11" t="s">
        <v>227</v>
      </c>
      <c r="F114" s="11" t="s">
        <v>222</v>
      </c>
      <c r="G114" s="13">
        <v>4300</v>
      </c>
      <c r="H114" s="13"/>
      <c r="I114" s="13">
        <f t="shared" si="8"/>
        <v>4300</v>
      </c>
      <c r="J114" s="20" t="s">
        <v>8</v>
      </c>
    </row>
    <row r="115" spans="1:10" ht="25.5" x14ac:dyDescent="0.25">
      <c r="A115" s="1">
        <v>105</v>
      </c>
      <c r="B115" s="12">
        <v>44469</v>
      </c>
      <c r="C115" s="12">
        <v>44499</v>
      </c>
      <c r="D115" s="1" t="s">
        <v>195</v>
      </c>
      <c r="E115" s="11" t="s">
        <v>194</v>
      </c>
      <c r="F115" s="11" t="s">
        <v>196</v>
      </c>
      <c r="G115" s="13">
        <v>14160</v>
      </c>
      <c r="H115" s="13"/>
      <c r="I115" s="13">
        <f t="shared" si="8"/>
        <v>14160</v>
      </c>
      <c r="J115" s="20" t="s">
        <v>8</v>
      </c>
    </row>
    <row r="116" spans="1:10" ht="25.5" x14ac:dyDescent="0.25">
      <c r="A116" s="1">
        <v>106</v>
      </c>
      <c r="B116" s="12">
        <v>44469</v>
      </c>
      <c r="C116" s="12">
        <v>44499</v>
      </c>
      <c r="D116" s="1" t="s">
        <v>197</v>
      </c>
      <c r="E116" s="11" t="s">
        <v>194</v>
      </c>
      <c r="F116" s="11" t="s">
        <v>196</v>
      </c>
      <c r="G116" s="13">
        <v>14160</v>
      </c>
      <c r="H116" s="13"/>
      <c r="I116" s="13">
        <f t="shared" si="8"/>
        <v>14160</v>
      </c>
      <c r="J116" s="20" t="s">
        <v>8</v>
      </c>
    </row>
    <row r="117" spans="1:10" ht="25.5" x14ac:dyDescent="0.25">
      <c r="A117" s="1">
        <v>107</v>
      </c>
      <c r="B117" s="12">
        <v>44469</v>
      </c>
      <c r="C117" s="12">
        <v>44499</v>
      </c>
      <c r="D117" s="1" t="s">
        <v>198</v>
      </c>
      <c r="E117" s="11" t="s">
        <v>194</v>
      </c>
      <c r="F117" s="11" t="s">
        <v>196</v>
      </c>
      <c r="G117" s="13">
        <v>14160</v>
      </c>
      <c r="H117" s="13"/>
      <c r="I117" s="13">
        <f t="shared" si="8"/>
        <v>14160</v>
      </c>
      <c r="J117" s="20" t="s">
        <v>8</v>
      </c>
    </row>
    <row r="118" spans="1:10" ht="15" x14ac:dyDescent="0.25">
      <c r="A118" s="1">
        <v>108</v>
      </c>
      <c r="B118" s="12">
        <v>44469</v>
      </c>
      <c r="C118" s="12">
        <v>44499</v>
      </c>
      <c r="D118" s="1" t="s">
        <v>52</v>
      </c>
      <c r="E118" s="11" t="s">
        <v>246</v>
      </c>
      <c r="F118" s="1" t="s">
        <v>247</v>
      </c>
      <c r="G118" s="13">
        <v>87671.64</v>
      </c>
      <c r="H118" s="13"/>
      <c r="I118" s="13">
        <f t="shared" si="8"/>
        <v>87671.64</v>
      </c>
      <c r="J118" s="20" t="s">
        <v>8</v>
      </c>
    </row>
    <row r="119" spans="1:10" ht="25.5" x14ac:dyDescent="0.25">
      <c r="A119" s="1">
        <v>109</v>
      </c>
      <c r="B119" s="12">
        <v>44469</v>
      </c>
      <c r="C119" s="12">
        <v>44499</v>
      </c>
      <c r="D119" s="1" t="s">
        <v>96</v>
      </c>
      <c r="E119" s="11" t="s">
        <v>248</v>
      </c>
      <c r="F119" s="11" t="s">
        <v>249</v>
      </c>
      <c r="G119" s="13">
        <v>94952.24</v>
      </c>
      <c r="H119" s="13"/>
      <c r="I119" s="13">
        <f t="shared" si="8"/>
        <v>94952.24</v>
      </c>
      <c r="J119" s="20" t="s">
        <v>8</v>
      </c>
    </row>
    <row r="120" spans="1:10" ht="25.5" x14ac:dyDescent="0.25">
      <c r="A120" s="1">
        <v>110</v>
      </c>
      <c r="B120" s="12">
        <v>44469</v>
      </c>
      <c r="C120" s="12">
        <v>44499</v>
      </c>
      <c r="D120" s="1" t="s">
        <v>250</v>
      </c>
      <c r="E120" s="1" t="s">
        <v>251</v>
      </c>
      <c r="F120" s="1" t="s">
        <v>244</v>
      </c>
      <c r="G120" s="13">
        <v>71508</v>
      </c>
      <c r="H120" s="13"/>
      <c r="I120" s="13">
        <f t="shared" si="8"/>
        <v>71508</v>
      </c>
      <c r="J120" s="20" t="s">
        <v>8</v>
      </c>
    </row>
    <row r="121" spans="1:10" ht="26.25" thickBot="1" x14ac:dyDescent="0.3">
      <c r="A121" s="1">
        <v>111</v>
      </c>
      <c r="B121" s="12">
        <v>44469</v>
      </c>
      <c r="C121" s="12">
        <v>44499</v>
      </c>
      <c r="D121" s="1" t="s">
        <v>252</v>
      </c>
      <c r="E121" s="11" t="s">
        <v>50</v>
      </c>
      <c r="F121" s="11" t="s">
        <v>224</v>
      </c>
      <c r="G121" s="13">
        <v>161400</v>
      </c>
      <c r="H121" s="13"/>
      <c r="I121" s="13">
        <f t="shared" si="8"/>
        <v>161400</v>
      </c>
      <c r="J121" s="20" t="s">
        <v>8</v>
      </c>
    </row>
    <row r="122" spans="1:10" ht="13.5" thickBot="1" x14ac:dyDescent="0.3">
      <c r="A122" s="17" t="s">
        <v>143</v>
      </c>
      <c r="B122" s="18"/>
      <c r="C122" s="18"/>
      <c r="D122" s="18"/>
      <c r="E122" s="18"/>
      <c r="F122" s="18"/>
      <c r="G122" s="14">
        <f>SUM(G11:G121)</f>
        <v>10585460.66</v>
      </c>
      <c r="H122" s="14">
        <f>SUM(H11:H121)</f>
        <v>3346891.7400000007</v>
      </c>
      <c r="I122" s="14">
        <f>SUM(I11:I121)</f>
        <v>7238568.9199999999</v>
      </c>
      <c r="J122" s="21"/>
    </row>
  </sheetData>
  <autoFilter ref="A10:J122" xr:uid="{00000000-0009-0000-0000-000000000000}"/>
  <sortState xmlns:xlrd2="http://schemas.microsoft.com/office/spreadsheetml/2017/richdata2" ref="B11:J121">
    <sortCondition ref="B11:B121"/>
  </sortState>
  <dataConsolidate/>
  <mergeCells count="4">
    <mergeCell ref="A7:J7"/>
    <mergeCell ref="A8:J8"/>
    <mergeCell ref="A6:J6"/>
    <mergeCell ref="A122:F122"/>
  </mergeCells>
  <dataValidations disablePrompts="1" count="1">
    <dataValidation type="list" allowBlank="1" showInputMessage="1" showErrorMessage="1" sqref="J11:J121" xr:uid="{00000000-0002-0000-0000-000000000000}">
      <formula1>$M$11:$M$13</formula1>
    </dataValidation>
  </dataValidations>
  <pageMargins left="0.7" right="0.7" top="0.75" bottom="0.75" header="0.3" footer="0.3"/>
  <pageSetup scale="4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SEPTIEMBRE 2021</vt:lpstr>
      <vt:lpstr>'SEPTIEMBRE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Lenovo</cp:lastModifiedBy>
  <cp:lastPrinted>2021-11-16T17:33:18Z</cp:lastPrinted>
  <dcterms:created xsi:type="dcterms:W3CDTF">2021-10-14T00:50:02Z</dcterms:created>
  <dcterms:modified xsi:type="dcterms:W3CDTF">2021-11-16T17:34:05Z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