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PRESUPUESTO ANUAL\"/>
    </mc:Choice>
  </mc:AlternateContent>
  <xr:revisionPtr revIDLastSave="0" documentId="8_{C901E6A0-6EF1-407D-A235-D0F250B652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grama 11 1er Trimestre 2021 " sheetId="1" r:id="rId1"/>
  </sheets>
  <definedNames>
    <definedName name="_xlnm.Print_Area" localSheetId="0">'Programa 11 1er Trimestre 2021 '!$B$1:$AD$67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9" i="1" l="1"/>
  <c r="V39" i="1" l="1"/>
  <c r="V40" i="1" l="1"/>
  <c r="P34" i="1"/>
  <c r="J34" i="1" s="1"/>
  <c r="S40" i="1"/>
  <c r="S34" i="1" l="1"/>
</calcChain>
</file>

<file path=xl/sharedStrings.xml><?xml version="1.0" encoding="utf-8"?>
<sst xmlns="http://schemas.openxmlformats.org/spreadsheetml/2006/main" count="48" uniqueCount="47">
  <si>
    <t>Informe de evaluación trimestral de las metas físicas-financieras</t>
  </si>
  <si>
    <t xml:space="preserve">Capítulo: </t>
  </si>
  <si>
    <t>I. ASPECTOS GENERALES:</t>
  </si>
  <si>
    <r>
      <t xml:space="preserve">Visión: </t>
    </r>
    <r>
      <rPr>
        <sz val="12"/>
        <color rgb="FF000000"/>
        <rFont val="Century Gothic"/>
        <family val="2"/>
      </rPr>
      <t>Abierta opciones de configuración
Ser líder en la gestión Portuaria regional, convirtiendo al País en un centro de servicio logístico (HUB) interoceánico, generando capital social y desarrollo sostenible.</t>
    </r>
  </si>
  <si>
    <t xml:space="preserve">II. CONTRIBUCIÓN A LA ESTRATEGIA NACIONAL DE DESARROLLO </t>
  </si>
  <si>
    <r>
      <t xml:space="preserve">Eje estratégico: </t>
    </r>
    <r>
      <rPr>
        <sz val="11"/>
        <color rgb="FF000000"/>
        <rFont val="Century Gothic"/>
        <family val="2"/>
      </rPr>
      <t>3.1“ Una Economía articulada, innovadora y ambientalmente sostenible, con una estructura productiva que genera crecimiento alto y sostenido, con trabajo digno, que se inserta de forma competitiva en la economía global”</t>
    </r>
  </si>
  <si>
    <r>
      <t xml:space="preserve">Objetivo general:  3.3
</t>
    </r>
    <r>
      <rPr>
        <sz val="12"/>
        <color rgb="FF000000"/>
        <rFont val="Century Gothic"/>
        <family val="2"/>
      </rPr>
      <t xml:space="preserve">Competitividad e innovación en un ambiente favorable a la cooperación y la responsabilidad social </t>
    </r>
  </si>
  <si>
    <r>
      <t xml:space="preserve">Objetivo(s) específico(s): </t>
    </r>
    <r>
      <rPr>
        <sz val="12"/>
        <color rgb="FF000000"/>
        <rFont val="Century Gothic"/>
        <family val="2"/>
      </rPr>
      <t xml:space="preserve">3.3.7
Convertir al país en un centro logístico regional, aprovechando sus ventajas de localización geográfica. </t>
    </r>
  </si>
  <si>
    <r>
      <t xml:space="preserve">Línea(s) de acción: </t>
    </r>
    <r>
      <rPr>
        <sz val="12"/>
        <color rgb="FF000000"/>
        <rFont val="Century Gothic"/>
        <family val="2"/>
      </rPr>
      <t xml:space="preserve"> 3.3.7.1 Desarrollar el marco regulador que fomente la prestación, con calidad
mundial, de servicios logísticos internacionales.
3.3.7.2 Incentivar la conformación de una eficiente red multimodal de transporte y
servicios logísticos con cobertura en todo el país, que contribuya a elevar la
competitividad de la economía y su integración con los mercados internacionales.
3.3.7.3 Promover en el país un Centro Logístico de distribución de alimentos y
productos no alimentarios para la zona del Caribe en situaciones de catástrofe.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</si>
  <si>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III. INFORMACIÓN DEL PROGRAMA: </t>
  </si>
  <si>
    <r>
      <t xml:space="preserve">Nombre del programa: </t>
    </r>
    <r>
      <rPr>
        <sz val="11"/>
        <color rgb="FF000000"/>
        <rFont val="Century Gothic"/>
        <family val="2"/>
      </rPr>
      <t>Administración, Regularización y Fiscalización del Sistema Portuario Dominicano</t>
    </r>
  </si>
  <si>
    <r>
      <t xml:space="preserve">Descripción del programa: </t>
    </r>
    <r>
      <rPr>
        <sz val="11"/>
        <color rgb="FF000000"/>
        <rFont val="Century Gothic"/>
        <family val="2"/>
      </rPr>
      <t xml:space="preserve">Navieras acceden a servicios portuarios públicos </t>
    </r>
  </si>
  <si>
    <r>
      <t xml:space="preserve">Beneficiarios del programa: </t>
    </r>
    <r>
      <rPr>
        <sz val="11"/>
        <color rgb="FF000000"/>
        <rFont val="Century Gothic"/>
        <family val="2"/>
      </rPr>
      <t xml:space="preserve">Las Navieras y Usuarios </t>
    </r>
  </si>
  <si>
    <t>IV. FORMULACIÓN Y EJECUCIÓN FÍSICA-FINANCIERA DE LOS PRODUCTOS</t>
  </si>
  <si>
    <t>Presupuesto Inicial</t>
  </si>
  <si>
    <t>Presupuesto Vigente</t>
  </si>
  <si>
    <t>Presupuesto Ejecutado</t>
  </si>
  <si>
    <t>Porcentaje de Ejecución (ejecutado/vigente)</t>
  </si>
  <si>
    <t xml:space="preserve">FORMULACIÓN Y EJECUCIÓN SEMESTRAL DE LAS METAS </t>
  </si>
  <si>
    <t/>
  </si>
  <si>
    <t xml:space="preserve"> Presupuesto Anual </t>
  </si>
  <si>
    <t>Ejecución trimestralmestral</t>
  </si>
  <si>
    <t>Avance</t>
  </si>
  <si>
    <t>PRODUCTO</t>
  </si>
  <si>
    <t>UNIDAD DE MEDIDA</t>
  </si>
  <si>
    <t>Metas
(A)</t>
  </si>
  <si>
    <t>Monto Financiero 
(B)</t>
  </si>
  <si>
    <t>Ejecución Física Trimestral
(C)</t>
  </si>
  <si>
    <t>Física %
 E=C/A</t>
  </si>
  <si>
    <t>Financiero % 
F=D/B</t>
  </si>
  <si>
    <t xml:space="preserve">Navieras acceden a servicios portuarios públicos </t>
  </si>
  <si>
    <t>Llegadas de Buques</t>
  </si>
  <si>
    <t>V. ANÁLISIS DE LOS LOGROS Y DESVIACIONES:</t>
  </si>
  <si>
    <t>Causas y justificación del desvío:</t>
  </si>
  <si>
    <t>VI. OPORTUNIDADES DE MEJORA:</t>
  </si>
  <si>
    <r>
      <t>Misión:</t>
    </r>
    <r>
      <rPr>
        <sz val="12"/>
        <color rgb="FF000000"/>
        <rFont val="Century Gothic"/>
        <family val="2"/>
      </rPr>
      <t xml:space="preserve"> Somos la entidad que administra, regula y fiscaliza el sistema portuario nacional, cumpliendo con las normas nacionales e internacionales, procurando un desarrollo sostenible de la economía nacional y regional.</t>
    </r>
  </si>
  <si>
    <t>Ejecución Financiera Trimestral
 (D)</t>
  </si>
  <si>
    <t xml:space="preserve">Puertos privados y concesionados fiscalizado por Autoridad Portuaria Dominicana </t>
  </si>
  <si>
    <r>
      <t xml:space="preserve">Producto: </t>
    </r>
    <r>
      <rPr>
        <sz val="12"/>
        <color rgb="FF000000"/>
        <rFont val="Century Gothic"/>
        <family val="2"/>
      </rPr>
      <t>(Navieras acceden a Servicios Portuarios Públicos)</t>
    </r>
  </si>
  <si>
    <r>
      <t xml:space="preserve">Descripción del producto: </t>
    </r>
    <r>
      <rPr>
        <sz val="12"/>
        <color rgb="FF000000"/>
        <rFont val="Century Gothic"/>
        <family val="2"/>
      </rPr>
      <t>Navieras acceden a servicios portuarios públicos.</t>
    </r>
  </si>
  <si>
    <r>
      <rPr>
        <b/>
        <sz val="12"/>
        <color rgb="FF000000"/>
        <rFont val="Century Gothic"/>
        <family val="2"/>
      </rPr>
      <t>Causas</t>
    </r>
    <r>
      <rPr>
        <sz val="12"/>
        <color rgb="FF000000"/>
        <rFont val="Century Gothic"/>
        <family val="2"/>
      </rPr>
      <t xml:space="preserve">: Disminución de la entrada de buques y a puertos Dominicanos Administrado por el estado.                                                                                                                  </t>
    </r>
    <r>
      <rPr>
        <b/>
        <sz val="12"/>
        <color rgb="FF000000"/>
        <rFont val="Century Gothic"/>
        <family val="2"/>
      </rPr>
      <t xml:space="preserve"> Justificación del Desvió:</t>
    </r>
    <r>
      <rPr>
        <sz val="12"/>
        <color rgb="FF000000"/>
        <rFont val="Century Gothic"/>
        <family val="2"/>
      </rPr>
      <t xml:space="preserve"> se debió a que desde  China y algunos países no se estaban recibiendo  buques, debido a que tenían una alta escasez de contenedores, cabe destacar que no se a restablecido la llegada de los cruceros  y por el  cierre de algunos puertos a nivel mundial, por la alta incidencia del Covid-19. La cual  estamos atravesando.</t>
    </r>
  </si>
  <si>
    <r>
      <t>Producto:</t>
    </r>
    <r>
      <rPr>
        <sz val="12"/>
        <color rgb="FF000000"/>
        <rFont val="Century Gothic"/>
        <family val="2"/>
      </rPr>
      <t xml:space="preserve"> puertos privados y concesionados y fiscalizados por la Autoridad Portuaria Dominicana</t>
    </r>
    <r>
      <rPr>
        <b/>
        <sz val="12"/>
        <color rgb="FF000000"/>
        <rFont val="Century Gothic"/>
        <family val="2"/>
      </rPr>
      <t xml:space="preserve"> </t>
    </r>
  </si>
  <si>
    <r>
      <t>Descripción del producto:</t>
    </r>
    <r>
      <rPr>
        <sz val="12"/>
        <color rgb="FF000000"/>
        <rFont val="Century Gothic"/>
        <family val="2"/>
      </rPr>
      <t xml:space="preserve"> puertos privados y concesionados y fiscalizados por la Autoridad Portuaria Dominicana </t>
    </r>
  </si>
  <si>
    <t>Logros Alcanzados: si</t>
  </si>
  <si>
    <r>
      <t xml:space="preserve">Causa: </t>
    </r>
    <r>
      <rPr>
        <sz val="12"/>
        <color rgb="FF000000"/>
        <rFont val="Century Gothic"/>
        <family val="2"/>
      </rPr>
      <t>Para el  inicio del trimestre tuvimos un  incremento en la llegada de los buques tipos cargueros conteniendo carga suelta (aceros, madera y varillas entre otros) debido a la alta demanda del país.</t>
    </r>
  </si>
  <si>
    <t xml:space="preserve">Autoridad Portuaria Dominicana 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</si>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</sst>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10409]#,##0;\-#,##0"/>
    <numFmt numFmtId="165" formatCode="[$-10409]#,##0.00;\-#,##0.00"/>
    <numFmt numFmtId="166" formatCode="_(* #,##0_);_(* \(#,##0\);_(* &quot;-&quot;??_);_(@_)"/>
    <numFmt numFmtId="167" formatCode="[$-10409]0\ %"/>
    <numFmt numFmtId="168" formatCode="[$-10409]0.00%"/>
  </numFmts>
  <fonts count="19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4" tint="-0.499984740745262"/>
      <name val="Century Gothic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rgb="FF000000"/>
      <name val="Century Gothic"/>
      <family val="2"/>
    </font>
    <font>
      <b/>
      <sz val="12"/>
      <color rgb="FF1F4E78"/>
      <name val="Century Gothic"/>
      <family val="2"/>
    </font>
    <font>
      <sz val="12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Times New Roman"/>
      <family val="1"/>
    </font>
    <font>
      <b/>
      <sz val="12"/>
      <color rgb="FF1F4E78"/>
      <name val="Calibri"/>
      <family val="2"/>
    </font>
    <font>
      <sz val="12"/>
      <color rgb="FF4D4D4D"/>
      <name val="Calibri"/>
      <family val="2"/>
    </font>
    <font>
      <sz val="11"/>
      <color rgb="FF0E294B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sz val="10"/>
      <color rgb="FF1673BA"/>
      <name val="Arial"/>
      <family val="2"/>
    </font>
    <font>
      <sz val="11"/>
      <color rgb="FF4D4D4D"/>
      <name val="Calibri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rgb="FFDCDCDC"/>
        <bgColor rgb="FFDCDCDC"/>
      </patternFill>
    </fill>
    <fill>
      <patternFill patternType="solid">
        <fgColor rgb="FFB8E0E8"/>
        <bgColor rgb="FFDDEBF7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0" fontId="3" fillId="0" borderId="5" xfId="0" applyFont="1" applyFill="1" applyBorder="1"/>
    <xf numFmtId="0" fontId="6" fillId="2" borderId="0" xfId="0" applyNumberFormat="1" applyFont="1" applyFill="1" applyBorder="1" applyAlignment="1">
      <alignment vertical="top" wrapText="1" readingOrder="1"/>
    </xf>
    <xf numFmtId="0" fontId="10" fillId="0" borderId="0" xfId="0" applyFont="1"/>
    <xf numFmtId="43" fontId="4" fillId="0" borderId="0" xfId="1" applyFont="1" applyFill="1" applyBorder="1"/>
    <xf numFmtId="0" fontId="3" fillId="0" borderId="6" xfId="0" applyNumberFormat="1" applyFont="1" applyFill="1" applyBorder="1" applyAlignment="1">
      <alignment vertical="top" wrapText="1" readingOrder="1"/>
    </xf>
    <xf numFmtId="0" fontId="3" fillId="0" borderId="7" xfId="0" applyNumberFormat="1" applyFont="1" applyFill="1" applyBorder="1" applyAlignment="1">
      <alignment vertical="top" wrapText="1"/>
    </xf>
    <xf numFmtId="43" fontId="4" fillId="0" borderId="0" xfId="0" applyNumberFormat="1" applyFont="1" applyFill="1" applyBorder="1"/>
    <xf numFmtId="0" fontId="3" fillId="0" borderId="6" xfId="0" applyNumberFormat="1" applyFont="1" applyFill="1" applyBorder="1" applyAlignment="1">
      <alignment vertical="top" wrapText="1"/>
    </xf>
    <xf numFmtId="3" fontId="13" fillId="0" borderId="0" xfId="0" applyNumberFormat="1" applyFont="1"/>
    <xf numFmtId="0" fontId="15" fillId="3" borderId="12" xfId="0" applyNumberFormat="1" applyFont="1" applyFill="1" applyBorder="1" applyAlignment="1">
      <alignment vertical="center" wrapText="1" readingOrder="1"/>
    </xf>
    <xf numFmtId="164" fontId="4" fillId="0" borderId="0" xfId="0" applyNumberFormat="1" applyFont="1" applyFill="1" applyBorder="1"/>
    <xf numFmtId="3" fontId="16" fillId="0" borderId="0" xfId="0" applyNumberFormat="1" applyFont="1"/>
    <xf numFmtId="0" fontId="15" fillId="3" borderId="12" xfId="0" applyNumberFormat="1" applyFont="1" applyFill="1" applyBorder="1" applyAlignment="1">
      <alignment horizontal="center" vertical="center" wrapText="1" readingOrder="1"/>
    </xf>
    <xf numFmtId="0" fontId="3" fillId="0" borderId="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13" fontId="4" fillId="0" borderId="0" xfId="1" applyNumberFormat="1" applyFont="1" applyFill="1" applyBorder="1"/>
    <xf numFmtId="9" fontId="4" fillId="0" borderId="0" xfId="2" applyFont="1" applyFill="1" applyBorder="1"/>
    <xf numFmtId="166" fontId="4" fillId="0" borderId="0" xfId="1" applyNumberFormat="1" applyFont="1" applyFill="1" applyBorder="1"/>
    <xf numFmtId="0" fontId="3" fillId="0" borderId="0" xfId="0" applyFont="1" applyFill="1" applyBorder="1" applyAlignment="1"/>
    <xf numFmtId="166" fontId="4" fillId="0" borderId="0" xfId="0" applyNumberFormat="1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6" fillId="2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43" fontId="3" fillId="0" borderId="6" xfId="1" applyFont="1" applyFill="1" applyBorder="1" applyAlignment="1">
      <alignment horizontal="center"/>
    </xf>
    <xf numFmtId="43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left" vertical="center" wrapText="1" readingOrder="1"/>
    </xf>
    <xf numFmtId="0" fontId="5" fillId="0" borderId="0" xfId="0" applyNumberFormat="1" applyFont="1" applyFill="1" applyBorder="1" applyAlignment="1">
      <alignment horizontal="left" vertical="center" wrapText="1" readingOrder="1"/>
    </xf>
    <xf numFmtId="0" fontId="5" fillId="0" borderId="4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3" fillId="0" borderId="6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11" fillId="0" borderId="8" xfId="0" applyNumberFormat="1" applyFont="1" applyFill="1" applyBorder="1" applyAlignment="1">
      <alignment horizontal="center" vertical="center" wrapText="1" readingOrder="1"/>
    </xf>
    <xf numFmtId="0" fontId="11" fillId="0" borderId="7" xfId="0" applyNumberFormat="1" applyFont="1" applyFill="1" applyBorder="1" applyAlignment="1">
      <alignment horizontal="center" vertical="center" wrapText="1" readingOrder="1"/>
    </xf>
    <xf numFmtId="0" fontId="11" fillId="0" borderId="6" xfId="0" applyNumberFormat="1" applyFont="1" applyFill="1" applyBorder="1" applyAlignment="1">
      <alignment horizontal="center" vertical="center" wrapText="1" readingOrder="1"/>
    </xf>
    <xf numFmtId="0" fontId="11" fillId="0" borderId="9" xfId="0" applyNumberFormat="1" applyFont="1" applyFill="1" applyBorder="1" applyAlignment="1">
      <alignment horizontal="center" vertical="center" wrapText="1" readingOrder="1"/>
    </xf>
    <xf numFmtId="0" fontId="11" fillId="0" borderId="10" xfId="0" applyNumberFormat="1" applyFont="1" applyFill="1" applyBorder="1" applyAlignment="1">
      <alignment horizontal="center" vertical="center" wrapText="1" readingOrder="1"/>
    </xf>
    <xf numFmtId="0" fontId="11" fillId="0" borderId="11" xfId="0" applyNumberFormat="1" applyFont="1" applyFill="1" applyBorder="1" applyAlignment="1">
      <alignment horizontal="center" vertical="center" wrapText="1" readingOrder="1"/>
    </xf>
    <xf numFmtId="164" fontId="12" fillId="0" borderId="8" xfId="0" applyNumberFormat="1" applyFont="1" applyFill="1" applyBorder="1" applyAlignment="1">
      <alignment horizontal="center" vertical="center" wrapText="1" readingOrder="1"/>
    </xf>
    <xf numFmtId="164" fontId="12" fillId="0" borderId="6" xfId="0" applyNumberFormat="1" applyFont="1" applyFill="1" applyBorder="1" applyAlignment="1">
      <alignment horizontal="center" vertical="center" wrapText="1" readingOrder="1"/>
    </xf>
    <xf numFmtId="165" fontId="12" fillId="0" borderId="12" xfId="0" applyNumberFormat="1" applyFont="1" applyFill="1" applyBorder="1" applyAlignment="1">
      <alignment horizontal="center" vertical="center" wrapText="1" readingOrder="1"/>
    </xf>
    <xf numFmtId="165" fontId="12" fillId="0" borderId="8" xfId="0" applyNumberFormat="1" applyFont="1" applyFill="1" applyBorder="1" applyAlignment="1">
      <alignment horizontal="center" vertical="center" wrapText="1" readingOrder="1"/>
    </xf>
    <xf numFmtId="165" fontId="12" fillId="0" borderId="6" xfId="0" applyNumberFormat="1" applyFont="1" applyFill="1" applyBorder="1" applyAlignment="1">
      <alignment horizontal="center" vertical="center" wrapText="1" readingOrder="1"/>
    </xf>
    <xf numFmtId="165" fontId="12" fillId="0" borderId="7" xfId="0" applyNumberFormat="1" applyFont="1" applyFill="1" applyBorder="1" applyAlignment="1">
      <alignment horizontal="center" vertical="center" wrapText="1" readingOrder="1"/>
    </xf>
    <xf numFmtId="0" fontId="6" fillId="2" borderId="12" xfId="0" applyNumberFormat="1" applyFont="1" applyFill="1" applyBorder="1" applyAlignment="1">
      <alignment horizontal="center" vertical="top" wrapText="1" readingOrder="1"/>
    </xf>
    <xf numFmtId="0" fontId="14" fillId="3" borderId="12" xfId="0" applyNumberFormat="1" applyFont="1" applyFill="1" applyBorder="1" applyAlignment="1">
      <alignment horizontal="center" vertical="center" wrapText="1" readingOrder="1"/>
    </xf>
    <xf numFmtId="0" fontId="15" fillId="3" borderId="12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3" fillId="0" borderId="13" xfId="0" applyNumberFormat="1" applyFont="1" applyFill="1" applyBorder="1" applyAlignment="1">
      <alignment vertical="top" wrapText="1"/>
    </xf>
    <xf numFmtId="0" fontId="12" fillId="0" borderId="8" xfId="0" applyNumberFormat="1" applyFont="1" applyFill="1" applyBorder="1" applyAlignment="1">
      <alignment horizontal="left" vertical="center" wrapText="1" readingOrder="1"/>
    </xf>
    <xf numFmtId="0" fontId="12" fillId="0" borderId="6" xfId="0" applyNumberFormat="1" applyFont="1" applyFill="1" applyBorder="1" applyAlignment="1">
      <alignment horizontal="left" vertical="center" wrapText="1" readingOrder="1"/>
    </xf>
    <xf numFmtId="0" fontId="12" fillId="0" borderId="7" xfId="0" applyNumberFormat="1" applyFont="1" applyFill="1" applyBorder="1" applyAlignment="1">
      <alignment horizontal="left" vertical="center" wrapText="1" readingOrder="1"/>
    </xf>
    <xf numFmtId="164" fontId="12" fillId="0" borderId="7" xfId="0" applyNumberFormat="1" applyFont="1" applyFill="1" applyBorder="1" applyAlignment="1">
      <alignment horizontal="center" vertical="center" wrapText="1" readingOrder="1"/>
    </xf>
    <xf numFmtId="166" fontId="12" fillId="0" borderId="8" xfId="1" applyNumberFormat="1" applyFont="1" applyFill="1" applyBorder="1" applyAlignment="1">
      <alignment horizontal="center" vertical="center" wrapText="1" readingOrder="1"/>
    </xf>
    <xf numFmtId="166" fontId="12" fillId="0" borderId="6" xfId="1" applyNumberFormat="1" applyFont="1" applyFill="1" applyBorder="1" applyAlignment="1">
      <alignment horizontal="center" vertical="center" wrapText="1" readingOrder="1"/>
    </xf>
    <xf numFmtId="166" fontId="12" fillId="0" borderId="7" xfId="1" applyNumberFormat="1" applyFont="1" applyFill="1" applyBorder="1" applyAlignment="1">
      <alignment horizontal="center" vertical="center" wrapText="1" readingOrder="1"/>
    </xf>
    <xf numFmtId="164" fontId="12" fillId="0" borderId="12" xfId="0" applyNumberFormat="1" applyFont="1" applyFill="1" applyBorder="1" applyAlignment="1">
      <alignment horizontal="center" vertical="center" wrapText="1" readingOrder="1"/>
    </xf>
    <xf numFmtId="164" fontId="3" fillId="0" borderId="7" xfId="0" applyNumberFormat="1" applyFont="1" applyFill="1" applyBorder="1" applyAlignment="1">
      <alignment vertical="top" wrapText="1"/>
    </xf>
    <xf numFmtId="166" fontId="17" fillId="4" borderId="8" xfId="1" applyNumberFormat="1" applyFont="1" applyFill="1" applyBorder="1" applyAlignment="1">
      <alignment horizontal="center" vertical="center" wrapText="1" readingOrder="1"/>
    </xf>
    <xf numFmtId="166" fontId="17" fillId="4" borderId="7" xfId="1" applyNumberFormat="1" applyFont="1" applyFill="1" applyBorder="1" applyAlignment="1">
      <alignment horizontal="center" vertical="center" wrapText="1" readingOrder="1"/>
    </xf>
    <xf numFmtId="167" fontId="12" fillId="0" borderId="12" xfId="0" applyNumberFormat="1" applyFont="1" applyFill="1" applyBorder="1" applyAlignment="1">
      <alignment horizontal="center" vertical="center" wrapText="1" readingOrder="1"/>
    </xf>
    <xf numFmtId="167" fontId="3" fillId="0" borderId="6" xfId="0" applyNumberFormat="1" applyFont="1" applyFill="1" applyBorder="1" applyAlignment="1">
      <alignment vertical="top" wrapText="1"/>
    </xf>
    <xf numFmtId="167" fontId="3" fillId="0" borderId="7" xfId="0" applyNumberFormat="1" applyFont="1" applyFill="1" applyBorder="1" applyAlignment="1">
      <alignment vertical="top" wrapText="1"/>
    </xf>
    <xf numFmtId="168" fontId="12" fillId="0" borderId="8" xfId="0" applyNumberFormat="1" applyFont="1" applyFill="1" applyBorder="1" applyAlignment="1">
      <alignment horizontal="center" vertical="center" wrapText="1" readingOrder="1"/>
    </xf>
    <xf numFmtId="168" fontId="12" fillId="0" borderId="6" xfId="0" applyNumberFormat="1" applyFont="1" applyFill="1" applyBorder="1" applyAlignment="1">
      <alignment horizontal="center" vertical="center" wrapText="1" readingOrder="1"/>
    </xf>
    <xf numFmtId="168" fontId="12" fillId="0" borderId="13" xfId="0" applyNumberFormat="1" applyFont="1" applyFill="1" applyBorder="1" applyAlignment="1">
      <alignment horizontal="center" vertical="center" wrapText="1" readingOrder="1"/>
    </xf>
    <xf numFmtId="0" fontId="15" fillId="3" borderId="8" xfId="0" applyNumberFormat="1" applyFont="1" applyFill="1" applyBorder="1" applyAlignment="1">
      <alignment horizontal="center" vertical="center" wrapText="1" readingOrder="1"/>
    </xf>
    <xf numFmtId="0" fontId="15" fillId="3" borderId="6" xfId="0" applyNumberFormat="1" applyFont="1" applyFill="1" applyBorder="1" applyAlignment="1">
      <alignment horizontal="center" vertical="center" wrapText="1" readingOrder="1"/>
    </xf>
    <xf numFmtId="0" fontId="15" fillId="3" borderId="7" xfId="0" applyNumberFormat="1" applyFont="1" applyFill="1" applyBorder="1" applyAlignment="1">
      <alignment horizontal="center" vertical="center" wrapText="1" readingOrder="1"/>
    </xf>
    <xf numFmtId="164" fontId="12" fillId="0" borderId="8" xfId="0" applyNumberFormat="1" applyFont="1" applyFill="1" applyBorder="1" applyAlignment="1">
      <alignment horizontal="right" vertical="center" wrapText="1" readingOrder="1"/>
    </xf>
    <xf numFmtId="164" fontId="12" fillId="0" borderId="6" xfId="0" applyNumberFormat="1" applyFont="1" applyFill="1" applyBorder="1" applyAlignment="1">
      <alignment horizontal="right" vertical="center" wrapText="1" readingOrder="1"/>
    </xf>
    <xf numFmtId="164" fontId="12" fillId="0" borderId="7" xfId="0" applyNumberFormat="1" applyFont="1" applyFill="1" applyBorder="1" applyAlignment="1">
      <alignment horizontal="right" vertical="center" wrapText="1" readingOrder="1"/>
    </xf>
    <xf numFmtId="164" fontId="17" fillId="4" borderId="8" xfId="0" applyNumberFormat="1" applyFont="1" applyFill="1" applyBorder="1" applyAlignment="1">
      <alignment horizontal="right" vertical="center" wrapText="1" readingOrder="1"/>
    </xf>
    <xf numFmtId="164" fontId="17" fillId="4" borderId="7" xfId="0" applyNumberFormat="1" applyFont="1" applyFill="1" applyBorder="1" applyAlignment="1">
      <alignment horizontal="right" vertical="center" wrapText="1" readingOrder="1"/>
    </xf>
    <xf numFmtId="168" fontId="12" fillId="0" borderId="12" xfId="0" applyNumberFormat="1" applyFont="1" applyFill="1" applyBorder="1" applyAlignment="1">
      <alignment horizontal="center" vertical="center" wrapText="1" readingOrder="1"/>
    </xf>
    <xf numFmtId="16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left" vertical="top" wrapText="1" readingOrder="1"/>
    </xf>
    <xf numFmtId="0" fontId="5" fillId="0" borderId="5" xfId="0" applyNumberFormat="1" applyFont="1" applyFill="1" applyBorder="1" applyAlignment="1">
      <alignment horizontal="left" vertical="top" wrapText="1" readingOrder="1"/>
    </xf>
    <xf numFmtId="0" fontId="7" fillId="0" borderId="0" xfId="0" applyNumberFormat="1" applyFont="1" applyFill="1" applyBorder="1" applyAlignment="1">
      <alignment horizontal="justify" vertical="top" wrapText="1" readingOrder="1"/>
    </xf>
    <xf numFmtId="0" fontId="3" fillId="0" borderId="0" xfId="0" applyFont="1" applyFill="1" applyBorder="1" applyAlignment="1">
      <alignment horizontal="justify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2" fillId="6" borderId="1" xfId="0" applyNumberFormat="1" applyFont="1" applyFill="1" applyBorder="1" applyAlignment="1">
      <alignment horizontal="center" vertical="center" wrapText="1" readingOrder="1"/>
    </xf>
    <xf numFmtId="0" fontId="2" fillId="6" borderId="2" xfId="0" applyNumberFormat="1" applyFont="1" applyFill="1" applyBorder="1" applyAlignment="1">
      <alignment horizontal="center" vertical="center" wrapText="1" readingOrder="1"/>
    </xf>
    <xf numFmtId="0" fontId="18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B8E0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196105</xdr:colOff>
      <xdr:row>0</xdr:row>
      <xdr:rowOff>112061</xdr:rowOff>
    </xdr:from>
    <xdr:to>
      <xdr:col>6</xdr:col>
      <xdr:colOff>0</xdr:colOff>
      <xdr:row>3</xdr:row>
      <xdr:rowOff>94879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A3C16812-B062-4B64-B238-D42BA16E62C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406" y="112061"/>
          <a:ext cx="1358712" cy="6551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95251</xdr:colOff>
      <xdr:row>0</xdr:row>
      <xdr:rowOff>112058</xdr:rowOff>
    </xdr:from>
    <xdr:to>
      <xdr:col>26</xdr:col>
      <xdr:colOff>126065</xdr:colOff>
      <xdr:row>3</xdr:row>
      <xdr:rowOff>128868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87A5704C-5939-4DFA-A7D6-65A2994345F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13766427" y="112058"/>
          <a:ext cx="787212" cy="6891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G61"/>
  <sheetViews>
    <sheetView showGridLines="0" tabSelected="1" view="pageBreakPreview" topLeftCell="A39" zoomScale="50" zoomScaleNormal="115" zoomScaleSheetLayoutView="50" workbookViewId="0">
      <selection activeCell="AH1" sqref="AH1"/>
    </sheetView>
  </sheetViews>
  <sheetFormatPr defaultColWidth="11.42578125" defaultRowHeight="15" x14ac:dyDescent="0.25"/>
  <cols>
    <col min="1" max="1" width="8.5703125" style="3" customWidth="1"/>
    <col min="2" max="2" width="11.42578125" style="3" customWidth="1"/>
    <col min="3" max="3" width="0.140625" style="3" customWidth="1"/>
    <col min="4" max="4" width="11.42578125" style="3" customWidth="1"/>
    <col min="5" max="6" width="0.140625" style="3" customWidth="1"/>
    <col min="7" max="7" width="11.42578125" style="3" customWidth="1"/>
    <col min="8" max="8" width="21.140625" style="3" customWidth="1"/>
    <col min="9" max="9" width="14.42578125" style="3" customWidth="1"/>
    <col min="10" max="11" width="11.42578125" style="3" customWidth="1"/>
    <col min="12" max="12" width="2.140625" style="3" customWidth="1"/>
    <col min="13" max="13" width="7.7109375" style="3" customWidth="1"/>
    <col min="14" max="14" width="6.42578125" style="3" customWidth="1"/>
    <col min="15" max="15" width="3.85546875" style="3" customWidth="1"/>
    <col min="16" max="16" width="15.5703125" style="3" customWidth="1"/>
    <col min="17" max="17" width="4" style="3" customWidth="1"/>
    <col min="18" max="18" width="9.7109375" style="3" customWidth="1"/>
    <col min="19" max="19" width="6.28515625" style="3" customWidth="1"/>
    <col min="20" max="20" width="0.28515625" style="3" customWidth="1"/>
    <col min="21" max="21" width="9.5703125" style="3" customWidth="1"/>
    <col min="22" max="22" width="14.85546875" style="3" customWidth="1"/>
    <col min="23" max="23" width="0.140625" style="3" customWidth="1"/>
    <col min="24" max="26" width="11.42578125" style="3" customWidth="1"/>
    <col min="27" max="27" width="6.85546875" style="3" customWidth="1"/>
    <col min="28" max="30" width="0.140625" style="3" customWidth="1"/>
    <col min="31" max="31" width="11.42578125" style="3" customWidth="1"/>
    <col min="32" max="32" width="18.42578125" style="3" bestFit="1" customWidth="1"/>
    <col min="33" max="33" width="17.7109375" style="3" bestFit="1" customWidth="1"/>
    <col min="34" max="16384" width="11.42578125" style="3"/>
  </cols>
  <sheetData>
    <row r="2" spans="2:30" ht="18.75" customHeight="1" x14ac:dyDescent="0.25">
      <c r="B2" s="93" t="s">
        <v>45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</row>
    <row r="3" spans="2:30" ht="18.75" customHeight="1" x14ac:dyDescent="0.25">
      <c r="B3" s="93" t="s">
        <v>46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5" spans="2:30" ht="27.95" customHeight="1" x14ac:dyDescent="0.25">
      <c r="B5" s="91" t="s">
        <v>0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1"/>
      <c r="AC5" s="1"/>
      <c r="AD5" s="2"/>
    </row>
    <row r="6" spans="2:30" ht="0.6" customHeight="1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"/>
    </row>
    <row r="7" spans="2:30" ht="21.75" customHeight="1" x14ac:dyDescent="0.25">
      <c r="B7" s="34" t="s">
        <v>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5"/>
      <c r="X7" s="5"/>
      <c r="Y7" s="5"/>
      <c r="Z7" s="5"/>
      <c r="AA7" s="5"/>
      <c r="AB7" s="5"/>
      <c r="AC7" s="5"/>
      <c r="AD7" s="6"/>
    </row>
    <row r="8" spans="2:30" ht="18" customHeight="1" x14ac:dyDescent="0.25">
      <c r="B8" s="4"/>
      <c r="C8" s="29" t="s">
        <v>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5"/>
      <c r="Y8" s="5"/>
      <c r="Z8" s="5"/>
      <c r="AA8" s="5"/>
      <c r="AB8" s="5"/>
      <c r="AC8" s="5"/>
      <c r="AD8" s="6"/>
    </row>
    <row r="9" spans="2:30" ht="18" customHeight="1" x14ac:dyDescent="0.25">
      <c r="B9" s="36" t="s">
        <v>35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5"/>
      <c r="AB9" s="5"/>
      <c r="AC9" s="5"/>
      <c r="AD9" s="6"/>
    </row>
    <row r="10" spans="2:30" ht="15.75" x14ac:dyDescent="0.25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5"/>
      <c r="AB10" s="5"/>
      <c r="AC10" s="5"/>
      <c r="AD10" s="6"/>
    </row>
    <row r="11" spans="2:30" ht="18" customHeight="1" x14ac:dyDescent="0.25">
      <c r="B11" s="4"/>
      <c r="C11" s="37" t="s">
        <v>3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5"/>
      <c r="AB11" s="5"/>
      <c r="AC11" s="5"/>
      <c r="AD11" s="6"/>
    </row>
    <row r="12" spans="2:30" ht="15.75" x14ac:dyDescent="0.25">
      <c r="B12" s="4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5"/>
      <c r="AB12" s="5"/>
      <c r="AC12" s="5"/>
      <c r="AD12" s="6"/>
    </row>
    <row r="13" spans="2:30" ht="18.75" customHeight="1" x14ac:dyDescent="0.25">
      <c r="B13" s="4"/>
      <c r="C13" s="5"/>
      <c r="D13" s="5"/>
      <c r="E13" s="29" t="s">
        <v>4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5"/>
      <c r="AB13" s="5"/>
      <c r="AC13" s="5"/>
      <c r="AD13" s="6"/>
    </row>
    <row r="14" spans="2:30" ht="18.75" customHeight="1" x14ac:dyDescent="0.25">
      <c r="B14" s="4"/>
      <c r="C14" s="5"/>
      <c r="D14" s="5"/>
      <c r="E14" s="7"/>
      <c r="F14" s="5"/>
      <c r="G14" s="37" t="s">
        <v>5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5"/>
      <c r="AD14" s="6"/>
    </row>
    <row r="15" spans="2:30" ht="33" customHeight="1" x14ac:dyDescent="0.25">
      <c r="B15" s="4"/>
      <c r="C15" s="5"/>
      <c r="D15" s="5"/>
      <c r="E15" s="7"/>
      <c r="F15" s="5"/>
      <c r="G15" s="37" t="s">
        <v>6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C15" s="5"/>
      <c r="AD15" s="6"/>
    </row>
    <row r="16" spans="2:30" ht="15.75" x14ac:dyDescent="0.25">
      <c r="B16" s="4"/>
      <c r="C16" s="5"/>
      <c r="D16" s="5"/>
      <c r="E16" s="5"/>
      <c r="F16" s="5"/>
      <c r="G16" s="37" t="s">
        <v>7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5"/>
      <c r="AA16" s="5"/>
      <c r="AB16" s="5"/>
      <c r="AC16" s="5"/>
      <c r="AD16" s="6"/>
    </row>
    <row r="17" spans="2:33" ht="19.5" customHeight="1" x14ac:dyDescent="0.25">
      <c r="B17" s="4"/>
      <c r="C17" s="5"/>
      <c r="D17" s="5"/>
      <c r="E17" s="5"/>
      <c r="F17" s="5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5"/>
      <c r="AA17" s="5"/>
      <c r="AB17" s="5"/>
      <c r="AC17" s="5"/>
      <c r="AD17" s="6"/>
    </row>
    <row r="18" spans="2:33" ht="15" customHeight="1" x14ac:dyDescent="0.25">
      <c r="B18" s="4"/>
      <c r="C18" s="5"/>
      <c r="D18" s="5"/>
      <c r="E18" s="5"/>
      <c r="F18" s="5"/>
      <c r="G18" s="5"/>
      <c r="H18" s="37" t="s">
        <v>8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6"/>
    </row>
    <row r="19" spans="2:33" ht="15.75" x14ac:dyDescent="0.25">
      <c r="B19" s="4"/>
      <c r="C19" s="5"/>
      <c r="D19" s="5"/>
      <c r="E19" s="5"/>
      <c r="F19" s="5"/>
      <c r="G19" s="5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6"/>
    </row>
    <row r="20" spans="2:33" ht="30" customHeight="1" x14ac:dyDescent="0.25">
      <c r="B20" s="4"/>
      <c r="C20" s="5"/>
      <c r="D20" s="5"/>
      <c r="E20" s="5"/>
      <c r="F20" s="5"/>
      <c r="G20" s="5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6"/>
    </row>
    <row r="21" spans="2:33" ht="15.75" x14ac:dyDescent="0.25">
      <c r="B21" s="4"/>
      <c r="C21" s="5"/>
      <c r="D21" s="5"/>
      <c r="E21" s="5"/>
      <c r="F21" s="5"/>
      <c r="G21" s="5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6"/>
    </row>
    <row r="22" spans="2:33" ht="15.75" x14ac:dyDescent="0.25">
      <c r="B22" s="4"/>
      <c r="C22" s="5"/>
      <c r="D22" s="5"/>
      <c r="E22" s="5"/>
      <c r="F22" s="5"/>
      <c r="G22" s="5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6"/>
    </row>
    <row r="23" spans="2:33" ht="15.75" x14ac:dyDescent="0.25">
      <c r="B23" s="4"/>
      <c r="C23" s="5"/>
      <c r="D23" s="5"/>
      <c r="E23" s="5"/>
      <c r="F23" s="5"/>
      <c r="G23" s="5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6"/>
    </row>
    <row r="24" spans="2:33" ht="15.75" x14ac:dyDescent="0.25">
      <c r="B24" s="4"/>
      <c r="C24" s="5"/>
      <c r="D24" s="5"/>
      <c r="E24" s="5"/>
      <c r="F24" s="5"/>
      <c r="G24" s="5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6"/>
    </row>
    <row r="25" spans="2:33" ht="21.75" customHeight="1" x14ac:dyDescent="0.25">
      <c r="B25" s="4"/>
      <c r="C25" s="5"/>
      <c r="D25" s="5"/>
      <c r="E25" s="29" t="s">
        <v>9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5"/>
      <c r="AB25" s="5"/>
      <c r="AC25" s="5"/>
      <c r="AD25" s="6"/>
    </row>
    <row r="26" spans="2:33" ht="22.5" customHeight="1" x14ac:dyDescent="0.25">
      <c r="B26" s="4"/>
      <c r="C26" s="5"/>
      <c r="D26" s="5"/>
      <c r="E26" s="5"/>
      <c r="F26" s="5"/>
      <c r="G26" s="40" t="s">
        <v>10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5"/>
      <c r="AC26" s="5"/>
      <c r="AD26" s="6"/>
    </row>
    <row r="27" spans="2:33" ht="18" customHeight="1" x14ac:dyDescent="0.25">
      <c r="B27" s="4"/>
      <c r="C27" s="5"/>
      <c r="D27" s="5"/>
      <c r="E27" s="5"/>
      <c r="F27" s="5"/>
      <c r="G27" s="40" t="s">
        <v>11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5"/>
      <c r="AC27" s="5"/>
      <c r="AD27" s="6"/>
    </row>
    <row r="28" spans="2:33" ht="14.25" customHeight="1" x14ac:dyDescent="0.25">
      <c r="B28" s="4"/>
      <c r="C28" s="5"/>
      <c r="D28" s="5"/>
      <c r="E28" s="5"/>
      <c r="F28" s="5"/>
      <c r="G28" s="40" t="s">
        <v>12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5"/>
      <c r="AC28" s="5"/>
      <c r="AD28" s="6"/>
      <c r="AG28" s="8"/>
    </row>
    <row r="29" spans="2:33" ht="15.75" x14ac:dyDescent="0.25">
      <c r="B29" s="4"/>
      <c r="C29" s="5"/>
      <c r="D29" s="5"/>
      <c r="E29" s="5"/>
      <c r="F29" s="5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5"/>
      <c r="AC29" s="5"/>
      <c r="AD29" s="6"/>
    </row>
    <row r="30" spans="2:33" ht="19.149999999999999" customHeight="1" x14ac:dyDescent="0.25">
      <c r="B30" s="4"/>
      <c r="C30" s="5"/>
      <c r="D30" s="5"/>
      <c r="E30" s="5"/>
      <c r="F30" s="29" t="s">
        <v>13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5"/>
      <c r="AD30" s="6"/>
    </row>
    <row r="31" spans="2:33" ht="0.95" customHeight="1" x14ac:dyDescent="0.2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6"/>
    </row>
    <row r="32" spans="2:33" ht="17.45" customHeight="1" x14ac:dyDescent="0.25">
      <c r="B32" s="4"/>
      <c r="C32" s="5"/>
      <c r="D32" s="5"/>
      <c r="E32" s="5"/>
      <c r="F32" s="5"/>
      <c r="G32" s="5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9"/>
      <c r="AC32" s="5"/>
      <c r="AD32" s="6"/>
      <c r="AF32" s="9"/>
    </row>
    <row r="33" spans="2:33" ht="30.75" customHeight="1" x14ac:dyDescent="0.25">
      <c r="B33" s="4"/>
      <c r="C33" s="5"/>
      <c r="D33" s="5"/>
      <c r="E33" s="5"/>
      <c r="F33" s="5"/>
      <c r="G33" s="5"/>
      <c r="H33" s="41" t="s">
        <v>14</v>
      </c>
      <c r="I33" s="42"/>
      <c r="J33" s="41" t="s">
        <v>15</v>
      </c>
      <c r="K33" s="43"/>
      <c r="L33" s="43"/>
      <c r="M33" s="43"/>
      <c r="N33" s="43"/>
      <c r="O33" s="10"/>
      <c r="P33" s="44" t="s">
        <v>16</v>
      </c>
      <c r="Q33" s="45"/>
      <c r="R33" s="46"/>
      <c r="S33" s="41" t="s">
        <v>17</v>
      </c>
      <c r="T33" s="43"/>
      <c r="U33" s="43"/>
      <c r="V33" s="43"/>
      <c r="W33" s="43"/>
      <c r="X33" s="43"/>
      <c r="Y33" s="43"/>
      <c r="Z33" s="43"/>
      <c r="AA33" s="43"/>
      <c r="AB33" s="11"/>
      <c r="AC33" s="5"/>
      <c r="AD33" s="6"/>
      <c r="AF33" s="12"/>
    </row>
    <row r="34" spans="2:33" ht="18.75" customHeight="1" x14ac:dyDescent="0.25">
      <c r="B34" s="4"/>
      <c r="C34" s="5"/>
      <c r="D34" s="5"/>
      <c r="E34" s="5"/>
      <c r="F34" s="5"/>
      <c r="G34" s="5"/>
      <c r="H34" s="47">
        <v>1100000000</v>
      </c>
      <c r="I34" s="48"/>
      <c r="J34" s="47">
        <f>H34-P34</f>
        <v>876589448</v>
      </c>
      <c r="K34" s="48"/>
      <c r="L34" s="48"/>
      <c r="M34" s="48"/>
      <c r="N34" s="48"/>
      <c r="O34" s="13"/>
      <c r="P34" s="49">
        <f>+Q39+Q40</f>
        <v>223410552</v>
      </c>
      <c r="Q34" s="38"/>
      <c r="R34" s="38"/>
      <c r="S34" s="50">
        <f>+P34/J34</f>
        <v>0.25486338274973164</v>
      </c>
      <c r="T34" s="51"/>
      <c r="U34" s="51"/>
      <c r="V34" s="51"/>
      <c r="W34" s="51"/>
      <c r="X34" s="52"/>
      <c r="Y34" s="49"/>
      <c r="Z34" s="38"/>
      <c r="AA34" s="38"/>
      <c r="AB34" s="11"/>
      <c r="AC34" s="5"/>
      <c r="AD34" s="6"/>
      <c r="AF34" s="9"/>
    </row>
    <row r="35" spans="2:33" ht="19.5" customHeight="1" x14ac:dyDescent="0.25">
      <c r="B35" s="4"/>
      <c r="C35" s="5"/>
      <c r="D35" s="5"/>
      <c r="E35" s="5"/>
      <c r="F35" s="5"/>
      <c r="G35" s="5"/>
      <c r="H35" s="31"/>
      <c r="I35" s="31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32"/>
      <c r="V35" s="33"/>
      <c r="W35" s="5"/>
      <c r="X35" s="5"/>
      <c r="Y35" s="5"/>
      <c r="Z35" s="5"/>
      <c r="AA35" s="5"/>
      <c r="AB35" s="5"/>
      <c r="AC35" s="5"/>
      <c r="AD35" s="6"/>
      <c r="AG35" s="14"/>
    </row>
    <row r="36" spans="2:33" ht="14.65" customHeight="1" x14ac:dyDescent="0.25">
      <c r="B36" s="4"/>
      <c r="C36" s="5"/>
      <c r="D36" s="53" t="s">
        <v>18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9"/>
      <c r="AC36" s="5"/>
      <c r="AD36" s="6"/>
    </row>
    <row r="37" spans="2:33" ht="15.6" customHeight="1" x14ac:dyDescent="0.25">
      <c r="B37" s="4"/>
      <c r="C37" s="5"/>
      <c r="D37" s="54" t="s">
        <v>19</v>
      </c>
      <c r="E37" s="38"/>
      <c r="F37" s="38"/>
      <c r="G37" s="38"/>
      <c r="H37" s="39"/>
      <c r="I37" s="15"/>
      <c r="J37" s="55" t="s">
        <v>20</v>
      </c>
      <c r="K37" s="38"/>
      <c r="L37" s="38"/>
      <c r="M37" s="38"/>
      <c r="N37" s="39"/>
      <c r="O37" s="55" t="s">
        <v>21</v>
      </c>
      <c r="P37" s="38"/>
      <c r="Q37" s="38"/>
      <c r="R37" s="39"/>
      <c r="S37" s="55" t="s">
        <v>22</v>
      </c>
      <c r="T37" s="38"/>
      <c r="U37" s="38"/>
      <c r="V37" s="39"/>
      <c r="W37" s="55"/>
      <c r="X37" s="38"/>
      <c r="Y37" s="38"/>
      <c r="Z37" s="39"/>
      <c r="AA37" s="55"/>
      <c r="AB37" s="38"/>
      <c r="AC37" s="5"/>
      <c r="AD37" s="6"/>
      <c r="AF37" s="16"/>
      <c r="AG37" s="17"/>
    </row>
    <row r="38" spans="2:33" ht="57" customHeight="1" x14ac:dyDescent="0.25">
      <c r="B38" s="4"/>
      <c r="C38" s="5"/>
      <c r="D38" s="55" t="s">
        <v>23</v>
      </c>
      <c r="E38" s="38"/>
      <c r="F38" s="38"/>
      <c r="G38" s="38"/>
      <c r="H38" s="39"/>
      <c r="I38" s="18" t="s">
        <v>24</v>
      </c>
      <c r="J38" s="55" t="s">
        <v>25</v>
      </c>
      <c r="K38" s="38"/>
      <c r="L38" s="75" t="s">
        <v>26</v>
      </c>
      <c r="M38" s="76"/>
      <c r="N38" s="77"/>
      <c r="O38" s="55" t="s">
        <v>27</v>
      </c>
      <c r="P38" s="39"/>
      <c r="Q38" s="75" t="s">
        <v>36</v>
      </c>
      <c r="R38" s="77"/>
      <c r="S38" s="55" t="s">
        <v>28</v>
      </c>
      <c r="T38" s="38"/>
      <c r="U38" s="39"/>
      <c r="V38" s="55" t="s">
        <v>29</v>
      </c>
      <c r="W38" s="38"/>
      <c r="X38" s="38"/>
      <c r="Y38" s="38"/>
      <c r="Z38" s="38"/>
      <c r="AA38" s="38"/>
      <c r="AB38" s="57"/>
      <c r="AC38" s="5"/>
      <c r="AD38" s="6"/>
      <c r="AF38" s="9"/>
    </row>
    <row r="39" spans="2:33" ht="37.5" customHeight="1" x14ac:dyDescent="0.25">
      <c r="B39" s="4"/>
      <c r="C39" s="5"/>
      <c r="D39" s="58" t="s">
        <v>30</v>
      </c>
      <c r="E39" s="59"/>
      <c r="F39" s="59"/>
      <c r="G39" s="59"/>
      <c r="H39" s="60"/>
      <c r="I39" s="19" t="s">
        <v>31</v>
      </c>
      <c r="J39" s="47">
        <v>367</v>
      </c>
      <c r="K39" s="61"/>
      <c r="L39" s="62">
        <v>78748967</v>
      </c>
      <c r="M39" s="63"/>
      <c r="N39" s="64"/>
      <c r="O39" s="65">
        <v>313</v>
      </c>
      <c r="P39" s="66"/>
      <c r="Q39" s="67">
        <v>16805375</v>
      </c>
      <c r="R39" s="68"/>
      <c r="S39" s="69">
        <f>+O39/J39</f>
        <v>0.85286103542234337</v>
      </c>
      <c r="T39" s="70"/>
      <c r="U39" s="71"/>
      <c r="V39" s="72">
        <f>+Q39/L39</f>
        <v>0.21340438662516042</v>
      </c>
      <c r="W39" s="73"/>
      <c r="X39" s="73"/>
      <c r="Y39" s="73"/>
      <c r="Z39" s="73"/>
      <c r="AA39" s="73"/>
      <c r="AB39" s="74"/>
      <c r="AC39" s="5"/>
      <c r="AD39" s="6"/>
      <c r="AF39" s="16"/>
    </row>
    <row r="40" spans="2:33" ht="31.5" customHeight="1" x14ac:dyDescent="0.25">
      <c r="B40" s="4"/>
      <c r="C40" s="5"/>
      <c r="D40" s="58" t="s">
        <v>37</v>
      </c>
      <c r="E40" s="59"/>
      <c r="F40" s="59"/>
      <c r="G40" s="59"/>
      <c r="H40" s="60"/>
      <c r="I40" s="19" t="s">
        <v>31</v>
      </c>
      <c r="J40" s="47">
        <v>745</v>
      </c>
      <c r="K40" s="61"/>
      <c r="L40" s="78">
        <v>159884266</v>
      </c>
      <c r="M40" s="79"/>
      <c r="N40" s="80"/>
      <c r="O40" s="65">
        <v>823</v>
      </c>
      <c r="P40" s="66"/>
      <c r="Q40" s="81">
        <v>206605177</v>
      </c>
      <c r="R40" s="82"/>
      <c r="S40" s="69">
        <f>+O40/J40</f>
        <v>1.1046979865771811</v>
      </c>
      <c r="T40" s="70"/>
      <c r="U40" s="71"/>
      <c r="V40" s="83">
        <f>+Q40/L40</f>
        <v>1.2922170653114797</v>
      </c>
      <c r="W40" s="38"/>
      <c r="X40" s="38"/>
      <c r="Y40" s="38"/>
      <c r="Z40" s="38"/>
      <c r="AA40" s="38"/>
      <c r="AB40" s="57"/>
      <c r="AC40" s="5"/>
      <c r="AD40" s="6"/>
      <c r="AF40" s="9"/>
    </row>
    <row r="41" spans="2:33" ht="21" customHeight="1" x14ac:dyDescent="0.2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84"/>
      <c r="N41" s="85"/>
      <c r="O41" s="5"/>
      <c r="P41" s="20"/>
      <c r="Q41" s="5"/>
      <c r="R41" s="85"/>
      <c r="S41" s="85"/>
      <c r="T41" s="85"/>
      <c r="U41" s="85"/>
      <c r="V41" s="5"/>
      <c r="W41" s="5"/>
      <c r="X41" s="5"/>
      <c r="Y41" s="5"/>
      <c r="Z41" s="5"/>
      <c r="AA41" s="5"/>
      <c r="AB41" s="5"/>
      <c r="AC41" s="5"/>
      <c r="AD41" s="6"/>
      <c r="AF41" s="21"/>
      <c r="AG41" s="22"/>
    </row>
    <row r="42" spans="2:33" ht="0.95" customHeight="1" x14ac:dyDescent="0.25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6"/>
    </row>
    <row r="43" spans="2:33" ht="17.100000000000001" customHeight="1" x14ac:dyDescent="0.25">
      <c r="B43" s="4"/>
      <c r="C43" s="5"/>
      <c r="D43" s="29" t="s">
        <v>32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5"/>
      <c r="AD43" s="6"/>
      <c r="AF43" s="9"/>
      <c r="AG43" s="23"/>
    </row>
    <row r="44" spans="2:33" ht="4.3499999999999996" customHeight="1" x14ac:dyDescent="0.25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6"/>
    </row>
    <row r="45" spans="2:33" ht="48.75" customHeight="1" x14ac:dyDescent="0.25">
      <c r="B45" s="4"/>
      <c r="C45" s="5"/>
      <c r="D45" s="5"/>
      <c r="E45" s="5"/>
      <c r="F45" s="5"/>
      <c r="G45" s="27"/>
      <c r="H45" s="86" t="s">
        <v>38</v>
      </c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24"/>
      <c r="X45" s="24"/>
      <c r="Y45" s="24"/>
      <c r="Z45" s="24"/>
      <c r="AA45" s="24"/>
      <c r="AB45" s="24"/>
      <c r="AC45" s="5"/>
      <c r="AD45" s="6"/>
      <c r="AF45" s="25"/>
    </row>
    <row r="46" spans="2:33" ht="18" customHeight="1" x14ac:dyDescent="0.25">
      <c r="B46" s="4"/>
      <c r="C46" s="5"/>
      <c r="D46" s="5"/>
      <c r="E46" s="5"/>
      <c r="F46" s="5"/>
      <c r="G46" s="5"/>
      <c r="H46" s="37" t="s">
        <v>39</v>
      </c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26"/>
      <c r="X46" s="26"/>
      <c r="Y46" s="26"/>
      <c r="Z46" s="26"/>
      <c r="AA46" s="26"/>
      <c r="AB46" s="26"/>
      <c r="AC46" s="26"/>
      <c r="AD46" s="6"/>
      <c r="AG46" s="25"/>
    </row>
    <row r="47" spans="2:33" ht="9" customHeight="1" x14ac:dyDescent="0.25">
      <c r="B47" s="4"/>
      <c r="C47" s="5"/>
      <c r="D47" s="5"/>
      <c r="E47" s="5"/>
      <c r="F47" s="5"/>
      <c r="G47" s="5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6"/>
    </row>
    <row r="48" spans="2:33" ht="18" customHeight="1" x14ac:dyDescent="0.25">
      <c r="B48" s="4"/>
      <c r="C48" s="5"/>
      <c r="D48" s="5"/>
      <c r="E48" s="5"/>
      <c r="F48" s="5"/>
      <c r="G48" s="5"/>
      <c r="H48" s="56" t="s">
        <v>33</v>
      </c>
      <c r="I48" s="56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6"/>
    </row>
    <row r="49" spans="2:30" ht="66.75" customHeight="1" x14ac:dyDescent="0.25">
      <c r="B49" s="4"/>
      <c r="C49" s="5"/>
      <c r="D49" s="5"/>
      <c r="E49" s="5"/>
      <c r="F49" s="5"/>
      <c r="G49" s="5"/>
      <c r="H49" s="88" t="s">
        <v>40</v>
      </c>
      <c r="I49" s="88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6"/>
    </row>
    <row r="50" spans="2:30" ht="20.25" customHeight="1" x14ac:dyDescent="0.25">
      <c r="B50" s="4"/>
      <c r="C50" s="5"/>
      <c r="D50" s="5"/>
      <c r="E50" s="5"/>
      <c r="F50" s="5"/>
      <c r="G50" s="5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5"/>
      <c r="X50" s="5"/>
      <c r="Y50" s="5"/>
      <c r="Z50" s="5"/>
      <c r="AA50" s="5"/>
      <c r="AB50" s="5"/>
      <c r="AC50" s="5"/>
      <c r="AD50" s="6"/>
    </row>
    <row r="51" spans="2:30" ht="46.5" customHeight="1" x14ac:dyDescent="0.25">
      <c r="B51" s="4"/>
      <c r="C51" s="5"/>
      <c r="D51" s="5"/>
      <c r="E51" s="5"/>
      <c r="F51" s="5"/>
      <c r="G51" s="5"/>
      <c r="H51" s="86" t="s">
        <v>41</v>
      </c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24"/>
      <c r="X51" s="24"/>
      <c r="Y51" s="24"/>
      <c r="Z51" s="24"/>
      <c r="AA51" s="24"/>
      <c r="AB51" s="24"/>
      <c r="AC51" s="5"/>
      <c r="AD51" s="6"/>
    </row>
    <row r="52" spans="2:30" ht="15.75" x14ac:dyDescent="0.25">
      <c r="B52" s="4"/>
      <c r="C52" s="5"/>
      <c r="D52" s="5"/>
      <c r="E52" s="5"/>
      <c r="F52" s="5"/>
      <c r="G52" s="5"/>
      <c r="H52" s="37" t="s">
        <v>42</v>
      </c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6"/>
    </row>
    <row r="53" spans="2:30" ht="18" customHeight="1" x14ac:dyDescent="0.25">
      <c r="B53" s="4"/>
      <c r="C53" s="5"/>
      <c r="D53" s="5"/>
      <c r="E53" s="5"/>
      <c r="F53" s="5"/>
      <c r="G53" s="5"/>
      <c r="H53" s="37" t="s">
        <v>43</v>
      </c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6"/>
    </row>
    <row r="54" spans="2:30" ht="18" customHeight="1" x14ac:dyDescent="0.25">
      <c r="B54" s="4"/>
      <c r="C54" s="5"/>
      <c r="D54" s="5"/>
      <c r="E54" s="5"/>
      <c r="F54" s="5"/>
      <c r="G54" s="5"/>
      <c r="H54" s="37" t="s">
        <v>44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87"/>
    </row>
    <row r="55" spans="2:30" ht="19.899999999999999" customHeight="1" x14ac:dyDescent="0.25">
      <c r="B55" s="4"/>
      <c r="C55" s="5"/>
      <c r="D55" s="5"/>
      <c r="E55" s="5"/>
      <c r="F55" s="5"/>
      <c r="G55" s="5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87"/>
    </row>
    <row r="56" spans="2:30" ht="18" customHeight="1" x14ac:dyDescent="0.25">
      <c r="B56" s="4"/>
      <c r="C56" s="29" t="s">
        <v>34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6"/>
    </row>
    <row r="57" spans="2:30" ht="15.75" x14ac:dyDescent="0.25"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6"/>
    </row>
    <row r="58" spans="2:30" ht="187.5" customHeight="1" x14ac:dyDescent="0.25">
      <c r="B58" s="28"/>
      <c r="C58" s="28"/>
      <c r="D58" s="2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</row>
    <row r="59" spans="2:30" ht="0" hidden="1" customHeight="1" x14ac:dyDescent="0.25"/>
    <row r="60" spans="2:30" ht="31.5" customHeight="1" x14ac:dyDescent="0.25"/>
    <row r="61" spans="2:30" ht="0.6" customHeight="1" x14ac:dyDescent="0.25"/>
  </sheetData>
  <mergeCells count="73">
    <mergeCell ref="B5:AA5"/>
    <mergeCell ref="B2:AB2"/>
    <mergeCell ref="B3:AA3"/>
    <mergeCell ref="H45:V45"/>
    <mergeCell ref="H54:AD55"/>
    <mergeCell ref="C56:AC56"/>
    <mergeCell ref="E58:AD58"/>
    <mergeCell ref="H49:AC49"/>
    <mergeCell ref="H52:AC52"/>
    <mergeCell ref="H53:AC53"/>
    <mergeCell ref="H50:V50"/>
    <mergeCell ref="H51:V51"/>
    <mergeCell ref="S40:U40"/>
    <mergeCell ref="V40:AB40"/>
    <mergeCell ref="M41:N41"/>
    <mergeCell ref="R41:U41"/>
    <mergeCell ref="D43:AB43"/>
    <mergeCell ref="D40:H40"/>
    <mergeCell ref="J40:K40"/>
    <mergeCell ref="L40:N40"/>
    <mergeCell ref="O40:P40"/>
    <mergeCell ref="Q40:R40"/>
    <mergeCell ref="H48:AC48"/>
    <mergeCell ref="V38:AB38"/>
    <mergeCell ref="D39:H39"/>
    <mergeCell ref="J39:K39"/>
    <mergeCell ref="L39:N39"/>
    <mergeCell ref="O39:P39"/>
    <mergeCell ref="Q39:R39"/>
    <mergeCell ref="S39:U39"/>
    <mergeCell ref="V39:AB39"/>
    <mergeCell ref="D38:H38"/>
    <mergeCell ref="J38:K38"/>
    <mergeCell ref="L38:N38"/>
    <mergeCell ref="O38:P38"/>
    <mergeCell ref="Q38:R38"/>
    <mergeCell ref="S38:U38"/>
    <mergeCell ref="H46:V46"/>
    <mergeCell ref="D36:AB36"/>
    <mergeCell ref="D37:H37"/>
    <mergeCell ref="J37:N37"/>
    <mergeCell ref="O37:R37"/>
    <mergeCell ref="S37:V37"/>
    <mergeCell ref="W37:Z37"/>
    <mergeCell ref="AA37:AB37"/>
    <mergeCell ref="H34:I34"/>
    <mergeCell ref="J34:N34"/>
    <mergeCell ref="P34:R34"/>
    <mergeCell ref="S34:X34"/>
    <mergeCell ref="Y34:AA34"/>
    <mergeCell ref="G26:AA26"/>
    <mergeCell ref="G27:AA27"/>
    <mergeCell ref="G28:AA29"/>
    <mergeCell ref="F30:AB30"/>
    <mergeCell ref="H33:I33"/>
    <mergeCell ref="J33:N33"/>
    <mergeCell ref="P33:R33"/>
    <mergeCell ref="S33:AA33"/>
    <mergeCell ref="E13:Z13"/>
    <mergeCell ref="H35:I35"/>
    <mergeCell ref="U35:V35"/>
    <mergeCell ref="B7:V7"/>
    <mergeCell ref="C8:W8"/>
    <mergeCell ref="B9:Z10"/>
    <mergeCell ref="C11:Z12"/>
    <mergeCell ref="H32:AB32"/>
    <mergeCell ref="G14:Y14"/>
    <mergeCell ref="Z14:AB14"/>
    <mergeCell ref="G15:Y15"/>
    <mergeCell ref="Z15:AA15"/>
    <mergeCell ref="G16:Y17"/>
    <mergeCell ref="H18:AC24"/>
    <mergeCell ref="E25:Z25"/>
  </mergeCells>
  <pageMargins left="0.7" right="0.7" top="0.75" bottom="0.75" header="0.3" footer="0.3"/>
  <pageSetup paperSize="9" scale="60" fitToHeight="0" orientation="landscape" r:id="rId1"/>
  <headerFooter alignWithMargins="0"/>
  <rowBreaks count="1" manualBreakCount="1">
    <brk id="41" min="1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Programa 11 1er Trimestre 2021 </vt:lpstr>
      <vt:lpstr>'Programa 11 1er Trimestre 2021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Lenovo</cp:lastModifiedBy>
  <cp:lastPrinted>2021-10-20T18:30:46Z</cp:lastPrinted>
  <dcterms:created xsi:type="dcterms:W3CDTF">2021-04-12T18:59:56Z</dcterms:created>
  <dcterms:modified xsi:type="dcterms:W3CDTF">2021-10-20T18:31:15Z</dcterms:modified>
</cp:coreProperties>
</file>