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2022\"/>
    </mc:Choice>
  </mc:AlternateContent>
  <bookViews>
    <workbookView xWindow="0" yWindow="0" windowWidth="28800" windowHeight="12330"/>
  </bookViews>
  <sheets>
    <sheet name="Presupuesto Aprobado 2022" sheetId="6" r:id="rId1"/>
  </sheets>
  <definedNames>
    <definedName name="_xlnm.Print_Area" localSheetId="0">'Presupuesto Aprobado 2022'!$C$1:$T$112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G16" i="6"/>
  <c r="G26" i="6"/>
  <c r="G36" i="6"/>
  <c r="G52" i="6"/>
  <c r="G78" i="6"/>
  <c r="I83" i="6" l="1"/>
  <c r="G45" i="6"/>
  <c r="G83" i="6" s="1"/>
  <c r="R83" i="6"/>
  <c r="S83" i="6"/>
  <c r="Q83" i="6"/>
  <c r="P83" i="6"/>
  <c r="O83" i="6"/>
  <c r="N83" i="6"/>
  <c r="M83" i="6"/>
  <c r="L83" i="6"/>
  <c r="K83" i="6"/>
  <c r="J83" i="6"/>
</calcChain>
</file>

<file path=xl/sharedStrings.xml><?xml version="1.0" encoding="utf-8"?>
<sst xmlns="http://schemas.openxmlformats.org/spreadsheetml/2006/main" count="81" uniqueCount="81">
  <si>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</si>
  <si>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</si>
  <si>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</si>
  <si>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</si>
  <si>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</si>
  <si>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</si>
  <si>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</si>
  <si>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</si>
  <si>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</si>
  <si>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</si>
  <si>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</si>
  <si>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</si>
  <si>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</si>
  <si>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</si>
  <si>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</si>
  <si>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</si>
  <si>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</si>
  <si>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</si>
  <si>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</si>
  <si>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</si>
  <si>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</si>
  <si>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</si>
  <si>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</si>
  <si>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</si>
  <si>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</si>
  <si>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</si>
  <si>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</si>
  <si>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</si>
  <si>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</si>
  <si>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</si>
  <si>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</si>
  <si>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</si>
  <si>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</si>
  <si>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</si>
  <si>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</si>
  <si>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</si>
  <si>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</si>
  <si>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</si>
  <si>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</si>
  <si>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</si>
  <si>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</si>
  <si>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</si>
  <si>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</si>
  <si>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</si>
  <si>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</si>
  <si>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</si>
  <si>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</si>
  <si>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</si>
  <si>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</si>
  <si>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</si>
  <si>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</si>
  <si>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</si>
  <si>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</si>
  <si>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</si>
  <si>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</si>
  <si>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</si>
  <si>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</si>
  <si>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</si>
  <si>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</si>
  <si>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</si>
  <si>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</si>
  <si>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</si>
  <si>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</si>
  <si>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</si>
  <si>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</si>
  <si>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</si>
  <si>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</si>
  <si>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</si>
  <si>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</si>
  <si>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</si>
  <si>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</si>
  <si>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</si>
  <si>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</si>
  <si>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</si>
  <si>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</si>
  <si>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</si>
  <si>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</si>
  <si>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Ejecución de Gasto y Aplicaciones financieras </t>
  </si>
  <si>
    <t>Presupuesto Aprobado</t>
  </si>
  <si>
    <t>PRESIDENCIA DE LA REPUBLICA</t>
  </si>
  <si>
    <t xml:space="preserve">AUTORIDAD PORTUARIA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</si>
</sst>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43" fontId="10" fillId="2" borderId="2" xfId="1" applyFont="1" applyFill="1" applyBorder="1"/>
    <xf numFmtId="0" fontId="10" fillId="2" borderId="2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3" fontId="10" fillId="2" borderId="7" xfId="1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horizontal="center" vertical="center" wrapText="1"/>
    </xf>
    <xf numFmtId="43" fontId="10" fillId="2" borderId="8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 wrapText="1"/>
    </xf>
    <xf numFmtId="43" fontId="10" fillId="2" borderId="11" xfId="1" applyFont="1" applyFill="1" applyBorder="1" applyAlignment="1">
      <alignment horizontal="center" vertical="center" wrapText="1"/>
    </xf>
    <xf numFmtId="43" fontId="10" fillId="2" borderId="1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515471</xdr:colOff>
      <xdr:row>0</xdr:row>
      <xdr:rowOff>257738</xdr:rowOff>
    </xdr:from>
    <xdr:to>
      <xdr:col>4</xdr:col>
      <xdr:colOff>1277470</xdr:colOff>
      <xdr:row>3</xdr:row>
      <xdr:rowOff>156185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F2D917EA-4D3D-4169-BD72-EE578F84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471" y="257738"/>
          <a:ext cx="761999" cy="72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640773</xdr:colOff>
      <xdr:row>0</xdr:row>
      <xdr:rowOff>173182</xdr:rowOff>
    </xdr:from>
    <xdr:to>
      <xdr:col>7</xdr:col>
      <xdr:colOff>333375</xdr:colOff>
      <xdr:row>4</xdr:row>
      <xdr:rowOff>89187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4273" y="173182"/>
          <a:ext cx="1666875" cy="9550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1212269</xdr:colOff>
      <xdr:row>83</xdr:row>
      <xdr:rowOff>34635</xdr:rowOff>
    </xdr:from>
    <xdr:to>
      <xdr:col>6</xdr:col>
      <xdr:colOff>1457092</xdr:colOff>
      <xdr:row>111</xdr:row>
      <xdr:rowOff>155863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4EDB063-D0F2-42A4-83BB-4C62F527D9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25" r="12094" b="6853"/>
        <a:stretch/>
      </xdr:blipFill>
      <xdr:spPr bwMode="auto">
        <a:xfrm>
          <a:off x="2736269" y="16521544"/>
          <a:ext cx="7674323" cy="5559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E1:U88"/>
  <sheetViews>
    <sheetView showGridLines="0" tabSelected="1" view="pageBreakPreview" topLeftCell="E67" zoomScale="55" zoomScaleNormal="85" zoomScaleSheetLayoutView="55" workbookViewId="0">
      <selection activeCell="X98" sqref="X98"/>
    </sheetView>
  </sheetViews>
  <sheetFormatPr baseColWidth="10" defaultColWidth="11.42578125" defaultRowHeight="15" x14ac:dyDescent="0.25"/>
  <cols>
    <col min="1" max="2" width="0" hidden="1" customWidth="1"/>
    <col min="5" max="5" width="94.140625" bestFit="1" customWidth="1"/>
    <col min="6" max="6" width="17.42578125" customWidth="1"/>
    <col min="7" max="7" width="29.7109375" bestFit="1" customWidth="1"/>
    <col min="8" max="8" width="13.140625" customWidth="1"/>
    <col min="9" max="14" width="13.140625" hidden="1" customWidth="1"/>
    <col min="15" max="16" width="13.42578125" hidden="1" customWidth="1"/>
    <col min="17" max="17" width="14.42578125" hidden="1" customWidth="1"/>
    <col min="18" max="18" width="14.140625" hidden="1" customWidth="1"/>
    <col min="19" max="19" width="13.140625" hidden="1" customWidth="1"/>
    <col min="20" max="20" width="7.85546875" customWidth="1"/>
  </cols>
  <sheetData>
    <row r="1" spans="5:21" ht="28.5" customHeight="1" x14ac:dyDescent="0.25">
      <c r="E1" s="28" t="s">
        <v>79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5:21" ht="21" customHeight="1" x14ac:dyDescent="0.25">
      <c r="E2" s="36" t="s">
        <v>80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5:21" ht="15.75" x14ac:dyDescent="0.25">
      <c r="E3" s="30">
        <v>2022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5:21" ht="15.75" customHeight="1" x14ac:dyDescent="0.25">
      <c r="E4" s="32" t="s">
        <v>77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5:21" ht="15.75" customHeight="1" x14ac:dyDescent="0.25">
      <c r="E5" s="33" t="s">
        <v>76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7" spans="5:21" ht="25.5" customHeight="1" x14ac:dyDescent="0.25">
      <c r="E7" s="34" t="s">
        <v>66</v>
      </c>
      <c r="F7" s="21" t="s">
        <v>78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5:21" ht="15" customHeight="1" x14ac:dyDescent="0.25">
      <c r="E8" s="3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</row>
    <row r="9" spans="5:21" x14ac:dyDescent="0.25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5">
      <c r="E10" s="3" t="s">
        <v>1</v>
      </c>
      <c r="G10" s="4">
        <f>SUM(G11:G15)</f>
        <v>902781528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</row>
    <row r="11" spans="5:21" x14ac:dyDescent="0.25">
      <c r="E11" s="5" t="s">
        <v>2</v>
      </c>
      <c r="G11" s="6">
        <v>690105437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</row>
    <row r="12" spans="5:21" x14ac:dyDescent="0.25">
      <c r="E12" s="5" t="s">
        <v>3</v>
      </c>
      <c r="G12" s="6">
        <v>20000000</v>
      </c>
      <c r="H12" s="7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</row>
    <row r="13" spans="5:21" x14ac:dyDescent="0.25">
      <c r="E13" s="5" t="s">
        <v>4</v>
      </c>
      <c r="G13" s="6">
        <v>3764091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35"/>
    </row>
    <row r="14" spans="5:21" x14ac:dyDescent="0.25">
      <c r="E14" s="5" t="s">
        <v>5</v>
      </c>
      <c r="G14" s="6">
        <v>56000000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</row>
    <row r="15" spans="5:21" x14ac:dyDescent="0.25">
      <c r="E15" s="5" t="s">
        <v>6</v>
      </c>
      <c r="G15" s="6">
        <v>132912000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</row>
    <row r="16" spans="5:21" x14ac:dyDescent="0.25">
      <c r="E16" s="3" t="s">
        <v>7</v>
      </c>
      <c r="G16" s="4">
        <f>SUM(G17:G25)</f>
        <v>143586418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"/>
    </row>
    <row r="17" spans="5:21" x14ac:dyDescent="0.25">
      <c r="E17" s="5" t="s">
        <v>8</v>
      </c>
      <c r="G17" s="6">
        <v>15687564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</row>
    <row r="18" spans="5:21" x14ac:dyDescent="0.25">
      <c r="E18" s="5" t="s">
        <v>9</v>
      </c>
      <c r="G18" s="6">
        <v>4257347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5:21" x14ac:dyDescent="0.25">
      <c r="E19" s="5" t="s">
        <v>10</v>
      </c>
      <c r="G19" s="6">
        <v>5400486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</row>
    <row r="20" spans="5:21" x14ac:dyDescent="0.25">
      <c r="E20" s="5" t="s">
        <v>11</v>
      </c>
      <c r="G20" s="6">
        <v>609537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</row>
    <row r="21" spans="5:21" x14ac:dyDescent="0.25">
      <c r="E21" s="5" t="s">
        <v>12</v>
      </c>
      <c r="G21" s="6">
        <v>25802702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</row>
    <row r="22" spans="5:21" x14ac:dyDescent="0.25">
      <c r="E22" s="5" t="s">
        <v>13</v>
      </c>
      <c r="G22" s="6">
        <v>26234764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</row>
    <row r="23" spans="5:21" ht="31.5" customHeight="1" x14ac:dyDescent="0.25">
      <c r="E23" s="13" t="s">
        <v>14</v>
      </c>
      <c r="G23" s="16">
        <v>15368249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</row>
    <row r="24" spans="5:21" x14ac:dyDescent="0.25">
      <c r="E24" s="5" t="s">
        <v>15</v>
      </c>
      <c r="G24" s="6">
        <v>47925969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</row>
    <row r="25" spans="5:21" x14ac:dyDescent="0.25">
      <c r="E25" s="5" t="s">
        <v>16</v>
      </c>
      <c r="G25" s="6">
        <v>2299800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</row>
    <row r="26" spans="5:21" x14ac:dyDescent="0.25">
      <c r="E26" s="3" t="s">
        <v>17</v>
      </c>
      <c r="G26" s="4">
        <f>SUM(G27:G35)</f>
        <v>32448464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4"/>
      <c r="U26" s="12"/>
    </row>
    <row r="27" spans="5:21" x14ac:dyDescent="0.25">
      <c r="E27" s="5" t="s">
        <v>18</v>
      </c>
      <c r="G27" s="6">
        <v>2314874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</row>
    <row r="28" spans="5:21" x14ac:dyDescent="0.25">
      <c r="E28" s="5" t="s">
        <v>19</v>
      </c>
      <c r="G28" s="6">
        <v>723652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5:21" x14ac:dyDescent="0.25">
      <c r="E29" s="5" t="s">
        <v>20</v>
      </c>
      <c r="G29" s="6">
        <v>1946922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</row>
    <row r="30" spans="5:21" x14ac:dyDescent="0.25">
      <c r="E30" s="5" t="s">
        <v>21</v>
      </c>
      <c r="G30" s="6">
        <v>559234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5:21" x14ac:dyDescent="0.25">
      <c r="E31" s="5" t="s">
        <v>22</v>
      </c>
      <c r="G31" s="6">
        <v>1100000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</row>
    <row r="32" spans="5:21" x14ac:dyDescent="0.25">
      <c r="E32" s="5" t="s">
        <v>23</v>
      </c>
      <c r="G32" s="6">
        <v>2099610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5:20" x14ac:dyDescent="0.25">
      <c r="E33" s="5" t="s">
        <v>24</v>
      </c>
      <c r="G33" s="6">
        <v>8581932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</row>
    <row r="34" spans="5:20" x14ac:dyDescent="0.25">
      <c r="E34" s="13" t="s">
        <v>25</v>
      </c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</row>
    <row r="35" spans="5:20" x14ac:dyDescent="0.25">
      <c r="E35" s="5" t="s">
        <v>26</v>
      </c>
      <c r="G35" s="6">
        <v>15122240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</row>
    <row r="36" spans="5:20" x14ac:dyDescent="0.25">
      <c r="E36" s="3" t="s">
        <v>27</v>
      </c>
      <c r="G36" s="4">
        <f>SUM(G37:G44)</f>
        <v>49601993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4"/>
    </row>
    <row r="37" spans="5:20" x14ac:dyDescent="0.25">
      <c r="E37" s="5" t="s">
        <v>28</v>
      </c>
      <c r="G37" s="6">
        <v>35543000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</row>
    <row r="38" spans="5:20" x14ac:dyDescent="0.25">
      <c r="E38" s="5" t="s">
        <v>29</v>
      </c>
      <c r="G38" s="6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5:20" x14ac:dyDescent="0.25">
      <c r="E39" s="5" t="s">
        <v>30</v>
      </c>
      <c r="G39" s="6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</row>
    <row r="40" spans="5:20" x14ac:dyDescent="0.25">
      <c r="E40" s="13" t="s">
        <v>31</v>
      </c>
      <c r="G40" s="6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"/>
    </row>
    <row r="41" spans="5:20" x14ac:dyDescent="0.25">
      <c r="E41" s="13" t="s">
        <v>32</v>
      </c>
      <c r="G41" s="6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5:20" x14ac:dyDescent="0.25">
      <c r="E42" s="5" t="s">
        <v>33</v>
      </c>
      <c r="G42" s="6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6"/>
    </row>
    <row r="43" spans="5:20" x14ac:dyDescent="0.25">
      <c r="E43" s="5" t="s">
        <v>34</v>
      </c>
      <c r="G43" s="6">
        <v>7818993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5:20" x14ac:dyDescent="0.25">
      <c r="E44" s="5" t="s">
        <v>35</v>
      </c>
      <c r="G44" s="6">
        <v>6240000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5:20" x14ac:dyDescent="0.25">
      <c r="E45" s="3" t="s">
        <v>36</v>
      </c>
      <c r="G45" s="4">
        <f>SUM(G46:G51)</f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4"/>
    </row>
    <row r="46" spans="5:20" x14ac:dyDescent="0.25">
      <c r="E46" s="5" t="s">
        <v>37</v>
      </c>
      <c r="G46" s="6"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5:20" x14ac:dyDescent="0.25">
      <c r="E47" s="5" t="s">
        <v>38</v>
      </c>
      <c r="G47" s="6"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5:20" x14ac:dyDescent="0.25">
      <c r="E48" s="5" t="s">
        <v>39</v>
      </c>
      <c r="G48" s="6"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6"/>
    </row>
    <row r="49" spans="5:20" x14ac:dyDescent="0.25">
      <c r="E49" s="13" t="s">
        <v>40</v>
      </c>
      <c r="G49" s="6"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5:20" x14ac:dyDescent="0.25">
      <c r="E50" s="5" t="s">
        <v>41</v>
      </c>
      <c r="G50" s="6"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5:20" x14ac:dyDescent="0.25">
      <c r="E51" s="5" t="s">
        <v>42</v>
      </c>
      <c r="G51" s="6"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5:20" x14ac:dyDescent="0.25">
      <c r="E52" s="3" t="s">
        <v>43</v>
      </c>
      <c r="G52" s="4">
        <f>SUM(G53:G61)</f>
        <v>47605254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4"/>
    </row>
    <row r="53" spans="5:20" x14ac:dyDescent="0.25">
      <c r="E53" s="5" t="s">
        <v>44</v>
      </c>
      <c r="G53" s="6">
        <v>19304893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5:20" x14ac:dyDescent="0.25">
      <c r="E54" s="5" t="s">
        <v>45</v>
      </c>
      <c r="G54" s="6">
        <v>680850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5:20" x14ac:dyDescent="0.25">
      <c r="E55" s="5" t="s">
        <v>46</v>
      </c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5:20" x14ac:dyDescent="0.25">
      <c r="E56" s="5" t="s">
        <v>47</v>
      </c>
      <c r="G56" s="6">
        <v>12247918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5:20" x14ac:dyDescent="0.25">
      <c r="E57" s="5" t="s">
        <v>48</v>
      </c>
      <c r="G57" s="6">
        <v>2086400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5:20" x14ac:dyDescent="0.25">
      <c r="E58" s="5" t="s">
        <v>49</v>
      </c>
      <c r="G58" s="6">
        <v>8393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5:20" x14ac:dyDescent="0.25">
      <c r="E59" s="5" t="s">
        <v>50</v>
      </c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5:20" x14ac:dyDescent="0.25">
      <c r="E60" s="5" t="s">
        <v>51</v>
      </c>
      <c r="G60" s="6">
        <v>13276800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5:20" x14ac:dyDescent="0.25">
      <c r="E61" s="5" t="s">
        <v>52</v>
      </c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5:20" x14ac:dyDescent="0.25">
      <c r="E62" s="3" t="s">
        <v>53</v>
      </c>
      <c r="G62" s="4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4"/>
    </row>
    <row r="63" spans="5:20" x14ac:dyDescent="0.25">
      <c r="E63" s="5" t="s">
        <v>54</v>
      </c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5:20" x14ac:dyDescent="0.25">
      <c r="E64" s="5" t="s">
        <v>55</v>
      </c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5:20" x14ac:dyDescent="0.25">
      <c r="E65" s="5" t="s">
        <v>56</v>
      </c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5:20" x14ac:dyDescent="0.25">
      <c r="E66" s="5" t="s">
        <v>57</v>
      </c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5:20" x14ac:dyDescent="0.25">
      <c r="E67" s="3" t="s">
        <v>58</v>
      </c>
      <c r="G67" s="4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6"/>
    </row>
    <row r="68" spans="5:20" x14ac:dyDescent="0.25">
      <c r="E68" s="5" t="s">
        <v>59</v>
      </c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5:20" x14ac:dyDescent="0.25">
      <c r="E69" s="5" t="s">
        <v>60</v>
      </c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5:20" x14ac:dyDescent="0.25">
      <c r="E70" s="3" t="s">
        <v>61</v>
      </c>
      <c r="G70" s="4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6"/>
    </row>
    <row r="71" spans="5:20" x14ac:dyDescent="0.25">
      <c r="E71" s="5" t="s">
        <v>62</v>
      </c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5:20" x14ac:dyDescent="0.25">
      <c r="E72" s="5" t="s">
        <v>63</v>
      </c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5:20" x14ac:dyDescent="0.25">
      <c r="E73" s="5" t="s">
        <v>64</v>
      </c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5:20" x14ac:dyDescent="0.25">
      <c r="E74" s="1" t="s">
        <v>67</v>
      </c>
      <c r="F74" s="2"/>
      <c r="G74" s="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5:20" x14ac:dyDescent="0.25">
      <c r="E75" s="3" t="s">
        <v>68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5:20" x14ac:dyDescent="0.25">
      <c r="E76" s="5" t="s">
        <v>69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5:20" x14ac:dyDescent="0.25">
      <c r="E77" s="5" t="s">
        <v>70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5:20" x14ac:dyDescent="0.25">
      <c r="E78" s="3" t="s">
        <v>71</v>
      </c>
      <c r="G78" s="10">
        <f>+G79</f>
        <v>44976343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2"/>
    </row>
    <row r="79" spans="5:20" x14ac:dyDescent="0.25">
      <c r="E79" s="5" t="s">
        <v>72</v>
      </c>
      <c r="G79" s="7">
        <v>44976343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5:20" x14ac:dyDescent="0.25">
      <c r="E80" s="5" t="s">
        <v>73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5:20" x14ac:dyDescent="0.25">
      <c r="E81" s="3" t="s">
        <v>74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2"/>
    </row>
    <row r="82" spans="5:20" x14ac:dyDescent="0.25">
      <c r="E82" s="5" t="s">
        <v>75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5:20" ht="17.25" x14ac:dyDescent="0.3">
      <c r="E83" s="15" t="s">
        <v>65</v>
      </c>
      <c r="F83" s="11"/>
      <c r="G83" s="14">
        <f>+G10+G16+G26+G36+G45+G52+G62+G67+G70+G75+G78+G81</f>
        <v>1221000000</v>
      </c>
      <c r="H83" s="11"/>
      <c r="I83" s="11">
        <f t="shared" ref="I83:R83" si="0">+I10+I16+I26+I36+I45+I52+I62+I67+I70+I75+I78+I81</f>
        <v>0</v>
      </c>
      <c r="J83" s="11">
        <f t="shared" si="0"/>
        <v>0</v>
      </c>
      <c r="K83" s="11">
        <f t="shared" si="0"/>
        <v>0</v>
      </c>
      <c r="L83" s="11">
        <f t="shared" si="0"/>
        <v>0</v>
      </c>
      <c r="M83" s="11">
        <f t="shared" si="0"/>
        <v>0</v>
      </c>
      <c r="N83" s="11">
        <f t="shared" si="0"/>
        <v>0</v>
      </c>
      <c r="O83" s="11">
        <f t="shared" si="0"/>
        <v>0</v>
      </c>
      <c r="P83" s="11">
        <f t="shared" si="0"/>
        <v>0</v>
      </c>
      <c r="Q83" s="11">
        <f t="shared" si="0"/>
        <v>0</v>
      </c>
      <c r="R83" s="11">
        <f t="shared" si="0"/>
        <v>0</v>
      </c>
      <c r="S83" s="11">
        <f>+S10+S16+S26+S36+S45+S52+S62+S67+S70+S75+S78+S81</f>
        <v>0</v>
      </c>
      <c r="T83" s="11"/>
    </row>
    <row r="84" spans="5:20" x14ac:dyDescent="0.25">
      <c r="E84" s="18"/>
      <c r="G84" s="12"/>
    </row>
    <row r="85" spans="5:20" x14ac:dyDescent="0.25">
      <c r="E85" s="19"/>
      <c r="F85" s="12"/>
      <c r="G85" s="12"/>
    </row>
    <row r="86" spans="5:20" x14ac:dyDescent="0.25">
      <c r="E86" s="20"/>
    </row>
    <row r="87" spans="5:20" ht="18.75" x14ac:dyDescent="0.3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5:20" ht="18.75" x14ac:dyDescent="0.3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</sheetData>
  <mergeCells count="9">
    <mergeCell ref="F7:T8"/>
    <mergeCell ref="E87:T87"/>
    <mergeCell ref="E88:T88"/>
    <mergeCell ref="E1:T1"/>
    <mergeCell ref="E2:T2"/>
    <mergeCell ref="E3:T3"/>
    <mergeCell ref="E4:T4"/>
    <mergeCell ref="E5:T5"/>
    <mergeCell ref="E7:E8"/>
  </mergeCells>
  <pageMargins left="0" right="0" top="0.74803040244969377" bottom="0.74803040244969377" header="0.31496062992125984" footer="0.31496062992125984"/>
  <pageSetup paperSize="5" scale="53" orientation="portrait" r:id="rId1"/>
  <rowBreaks count="1" manualBreakCount="1">
    <brk id="44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2022</vt:lpstr>
      <vt:lpstr>'Presupuesto Aprobado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MOISES ISSAIAS RICHARSON CAMPUSANO</cp:lastModifiedBy>
  <cp:lastPrinted>2022-02-09T19:26:06Z</cp:lastPrinted>
  <dcterms:created xsi:type="dcterms:W3CDTF">2021-07-29T18:58:50Z</dcterms:created>
  <dcterms:modified xsi:type="dcterms:W3CDTF">2022-02-23T21:12:22Z</dcterms:modified>
</cp:coreProperties>
</file>