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RECURSOS HUMANOS\NOMINA DE EMPLEADOS CONTRATADOS\"/>
    </mc:Choice>
  </mc:AlternateContent>
  <bookViews>
    <workbookView xWindow="0" yWindow="0" windowWidth="28800" windowHeight="12330"/>
  </bookViews>
  <sheets>
    <sheet name="CONTRATADOS FEBRERO 22" sheetId="16" r:id="rId1"/>
  </sheets>
  <definedNames>
    <definedName name="_xlnm._FilterDatabase" localSheetId="0" hidden="1">'CONTRATADOS FEBRERO 22'!$C$20:$R$20</definedName>
    <definedName name="_xlnm.Print_Area" localSheetId="0">'CONTRATADOS FEBRERO 22'!$A$1:$R$68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1" i="16" l="1"/>
  <c r="P41" i="16"/>
  <c r="O41" i="16"/>
  <c r="N41" i="16"/>
  <c r="M41" i="16"/>
  <c r="L41" i="16"/>
  <c r="K41" i="16"/>
  <c r="J41" i="16"/>
  <c r="Q24" i="16"/>
  <c r="Q23" i="16"/>
  <c r="Q40" i="16"/>
  <c r="Q22" i="16"/>
  <c r="Q39" i="16"/>
  <c r="Q21" i="16"/>
  <c r="Q41" i="16" s="1"/>
  <c r="Q38" i="16"/>
  <c r="Q26" i="16"/>
  <c r="Q37" i="16"/>
  <c r="Q36" i="16"/>
  <c r="Q35" i="16"/>
  <c r="Q34" i="16"/>
  <c r="Q33" i="16"/>
  <c r="Q32" i="16"/>
  <c r="Q31" i="16"/>
  <c r="Q30" i="16"/>
  <c r="Q25" i="16"/>
  <c r="Q29" i="16"/>
  <c r="B23" i="16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Q28" i="16"/>
  <c r="Q27" i="16"/>
</calcChain>
</file>

<file path=xl/sharedStrings.xml><?xml version="1.0" encoding="utf-8"?>
<sst xmlns="http://schemas.openxmlformats.org/spreadsheetml/2006/main" count="121" uniqueCount="60">
  <si>
    <t>Otros Ing.</t>
  </si>
  <si>
    <t>Total Ing.</t>
  </si>
  <si>
    <t>AFP</t>
  </si>
  <si>
    <t>ISR</t>
  </si>
  <si>
    <t>SFS</t>
  </si>
  <si>
    <t>Otros Desc.</t>
  </si>
  <si>
    <t>Total Desc.</t>
  </si>
  <si>
    <t>NOMBRE</t>
  </si>
  <si>
    <t xml:space="preserve">FUNCION </t>
  </si>
  <si>
    <t>ESTATUS</t>
  </si>
  <si>
    <t>NO.</t>
  </si>
  <si>
    <t>REPORTE DE NOMINA</t>
  </si>
  <si>
    <t>NETO</t>
  </si>
  <si>
    <t xml:space="preserve">TOTAL GENERAL </t>
  </si>
  <si>
    <t>SUELDO BRUTO (RD$)</t>
  </si>
  <si>
    <t xml:space="preserve">DESDE </t>
  </si>
  <si>
    <t>HASTA</t>
  </si>
  <si>
    <t>DIRECCION</t>
  </si>
  <si>
    <t>GENERO</t>
  </si>
  <si>
    <t>ANGELA MARIA MEDINA MEDINA</t>
  </si>
  <si>
    <t>SCARLET PEÑA RUIZ</t>
  </si>
  <si>
    <t>ELEDIN ESPANDER BURGOS RODRIGUEZ</t>
  </si>
  <si>
    <t>GLADYS MARIBEL REYES MORILLO</t>
  </si>
  <si>
    <t>LAURENI MICHEL ALCANTARA MEJIA</t>
  </si>
  <si>
    <t>LUZ MARIA MONTERO PANIAGUA</t>
  </si>
  <si>
    <t>MARIO GERSON AMARANTE DE LOS SANTOS</t>
  </si>
  <si>
    <t>NELSON ENMANUEL FELIZ MORENO</t>
  </si>
  <si>
    <t>RAIMELIS TATIANA CASTILLO CABRAL</t>
  </si>
  <si>
    <t>SHEYLIN AYALA GUERRERO</t>
  </si>
  <si>
    <t>SOFIA BETSABE BERIGUETE FELIZ</t>
  </si>
  <si>
    <t>STEICY ARISLEIDA ROBLES RAMIREZ</t>
  </si>
  <si>
    <t>WANDA ELAYNE PEÑA MOREL</t>
  </si>
  <si>
    <t>CARLOS ALEXANDER FELIX SANTANA</t>
  </si>
  <si>
    <t xml:space="preserve">FLAVIO MARTIN BELLIARD DIAZ </t>
  </si>
  <si>
    <t>ANGEL DAVID RAMIREZ TEJEDA</t>
  </si>
  <si>
    <t>CARMEN ARELYS ARAUJO FERRERIRA</t>
  </si>
  <si>
    <t>ROBINSON MARIO SOTO DE LOS SANTOS</t>
  </si>
  <si>
    <t>JOSE RAMON SUERO REYNOSO</t>
  </si>
  <si>
    <t>LUZ BERNARDA BRITO MORILLO</t>
  </si>
  <si>
    <t>Archivo Central</t>
  </si>
  <si>
    <t>Direcccion Administrativa</t>
  </si>
  <si>
    <t>Direccion Tecnologia</t>
  </si>
  <si>
    <t>Direccion Comunicaciones</t>
  </si>
  <si>
    <t>Servicios Generales</t>
  </si>
  <si>
    <t>Direccion Operaciones</t>
  </si>
  <si>
    <t>Direccion de Logistica</t>
  </si>
  <si>
    <t>Auxiliar de Archivo</t>
  </si>
  <si>
    <t>Tecnico de Archivo</t>
  </si>
  <si>
    <t>Auxiliar  Administrativ0</t>
  </si>
  <si>
    <t>Asesor Seguridad</t>
  </si>
  <si>
    <t>Auxiliar Protocolo</t>
  </si>
  <si>
    <t>Auxiliar Ornato</t>
  </si>
  <si>
    <t>Auxiliar  de Operaciones</t>
  </si>
  <si>
    <t>Asesor de Prensa</t>
  </si>
  <si>
    <t>Auxiliar de Logistica</t>
  </si>
  <si>
    <t>Femenino</t>
  </si>
  <si>
    <t>Masculino</t>
  </si>
  <si>
    <t>ACTIVO</t>
  </si>
  <si>
    <t>EMPLEADOS TEMPORALES CORRESPONDIENTE AL MES FEBRERO 2022</t>
  </si>
  <si>
    <t>AUTORIDAD PORTUARIA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</si>
</sst>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  <family val="2"/>
    </font>
    <font>
      <sz val="8"/>
      <name val="Times New Roman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5" fillId="2" borderId="9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14" fontId="0" fillId="3" borderId="9" xfId="0" applyNumberFormat="1" applyFont="1" applyFill="1" applyBorder="1" applyAlignment="1">
      <alignment horizontal="center" vertical="center" wrapText="1"/>
    </xf>
    <xf numFmtId="4" fontId="0" fillId="3" borderId="3" xfId="0" applyNumberFormat="1" applyFont="1" applyFill="1" applyBorder="1" applyAlignment="1">
      <alignment horizontal="center"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0" fillId="3" borderId="6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607218</xdr:colOff>
      <xdr:row>1</xdr:row>
      <xdr:rowOff>142875</xdr:rowOff>
    </xdr:from>
    <xdr:to>
      <xdr:col>9</xdr:col>
      <xdr:colOff>201678</xdr:colOff>
      <xdr:row>9</xdr:row>
      <xdr:rowOff>115391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0593" y="309563"/>
          <a:ext cx="1439929" cy="1306016"/>
        </a:xfrm>
        <a:prstGeom prst="rect">
          <a:avLst/>
        </a:prstGeom>
      </xdr:spPr>
    </xdr:pic>
    <xdr:clientData/>
  </xdr:twoCellAnchor>
  <xdr:twoCellAnchor editAs="oneCell">
    <xdr:from>
      <xdr:col>4</xdr:col>
      <xdr:colOff>1591468</xdr:colOff>
      <xdr:row>41</xdr:row>
      <xdr:rowOff>23813</xdr:rowOff>
    </xdr:from>
    <xdr:to>
      <xdr:col>13</xdr:col>
      <xdr:colOff>289126</xdr:colOff>
      <xdr:row>53</xdr:row>
      <xdr:rowOff>156781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E1FC052C-15BC-49F6-8086-BCADF87C32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60"/>
        <a:stretch/>
      </xdr:blipFill>
      <xdr:spPr bwMode="auto">
        <a:xfrm>
          <a:off x="5337968" y="13596938"/>
          <a:ext cx="8508408" cy="2037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R41"/>
  <sheetViews>
    <sheetView tabSelected="1" view="pageBreakPreview" zoomScale="60" zoomScaleNormal="80" workbookViewId="0">
      <selection activeCell="N63" sqref="N63"/>
    </sheetView>
  </sheetViews>
  <sheetFormatPr baseColWidth="10" defaultRowHeight="12.75" x14ac:dyDescent="0.2"/>
  <cols>
    <col min="1" max="1" width="2.140625" style="3" customWidth="1"/>
    <col min="2" max="2" width="6.5703125" style="3" customWidth="1"/>
    <col min="3" max="3" width="23.5703125" style="31" customWidth="1"/>
    <col min="4" max="4" width="23.7109375" style="3" bestFit="1" customWidth="1"/>
    <col min="5" max="5" width="28.140625" style="3" bestFit="1" customWidth="1"/>
    <col min="6" max="6" width="19.7109375" style="4" bestFit="1" customWidth="1"/>
    <col min="7" max="7" width="15.28515625" style="3" bestFit="1" customWidth="1"/>
    <col min="8" max="8" width="13.7109375" style="3" bestFit="1" customWidth="1"/>
    <col min="9" max="9" width="13.85546875" style="3" bestFit="1" customWidth="1"/>
    <col min="10" max="10" width="16" style="3" customWidth="1"/>
    <col min="11" max="11" width="11.42578125" style="3"/>
    <col min="12" max="12" width="15" style="3" customWidth="1"/>
    <col min="13" max="13" width="14" style="3" bestFit="1" customWidth="1"/>
    <col min="14" max="14" width="13.5703125" style="3" customWidth="1"/>
    <col min="15" max="15" width="14" style="3" bestFit="1" customWidth="1"/>
    <col min="16" max="16" width="13.85546875" style="3" customWidth="1"/>
    <col min="17" max="17" width="15.5703125" style="3" customWidth="1"/>
    <col min="18" max="18" width="16.7109375" style="3" customWidth="1"/>
    <col min="19" max="16384" width="11.42578125" style="3"/>
  </cols>
  <sheetData>
    <row r="11" spans="1:18" ht="15.75" x14ac:dyDescent="0.25">
      <c r="B11" s="35" t="s">
        <v>59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18" x14ac:dyDescent="0.2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15.75" x14ac:dyDescent="0.25">
      <c r="B13" s="35" t="s">
        <v>11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ht="15" x14ac:dyDescent="0.25">
      <c r="B14" s="36" t="s">
        <v>58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ht="9" customHeight="1" x14ac:dyDescent="0.2">
      <c r="B15" s="4"/>
      <c r="C15" s="32"/>
      <c r="D15" s="5"/>
      <c r="E15" s="5"/>
      <c r="F15" s="12"/>
      <c r="G15" s="5"/>
      <c r="H15" s="5"/>
      <c r="I15" s="5"/>
      <c r="J15" s="5"/>
      <c r="L15" s="5"/>
      <c r="N15" s="5"/>
      <c r="O15" s="5"/>
    </row>
    <row r="16" spans="1:18" x14ac:dyDescent="0.2">
      <c r="A16" s="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 x14ac:dyDescent="0.2">
      <c r="A17" s="6"/>
      <c r="B17" s="7"/>
      <c r="C17" s="3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2">
      <c r="A18" s="6"/>
      <c r="B18" s="7"/>
      <c r="C18" s="33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0.5" customHeight="1" thickBot="1" x14ac:dyDescent="0.25"/>
    <row r="20" spans="1:18" ht="27.75" customHeight="1" thickBot="1" x14ac:dyDescent="0.25">
      <c r="B20" s="8" t="s">
        <v>10</v>
      </c>
      <c r="C20" s="9" t="s">
        <v>7</v>
      </c>
      <c r="D20" s="9" t="s">
        <v>17</v>
      </c>
      <c r="E20" s="9" t="s">
        <v>8</v>
      </c>
      <c r="F20" s="9" t="s">
        <v>9</v>
      </c>
      <c r="G20" s="1" t="s">
        <v>18</v>
      </c>
      <c r="H20" s="9" t="s">
        <v>15</v>
      </c>
      <c r="I20" s="9" t="s">
        <v>16</v>
      </c>
      <c r="J20" s="10" t="s">
        <v>14</v>
      </c>
      <c r="K20" s="10" t="s">
        <v>0</v>
      </c>
      <c r="L20" s="10" t="s">
        <v>1</v>
      </c>
      <c r="M20" s="10" t="s">
        <v>2</v>
      </c>
      <c r="N20" s="10" t="s">
        <v>3</v>
      </c>
      <c r="O20" s="10" t="s">
        <v>4</v>
      </c>
      <c r="P20" s="10" t="s">
        <v>5</v>
      </c>
      <c r="Q20" s="10" t="s">
        <v>6</v>
      </c>
      <c r="R20" s="11" t="s">
        <v>12</v>
      </c>
    </row>
    <row r="21" spans="1:18" s="27" customFormat="1" ht="38.25" customHeight="1" x14ac:dyDescent="0.2">
      <c r="B21" s="13">
        <v>1</v>
      </c>
      <c r="C21" s="14" t="s">
        <v>33</v>
      </c>
      <c r="D21" s="15" t="s">
        <v>41</v>
      </c>
      <c r="E21" s="15" t="s">
        <v>49</v>
      </c>
      <c r="F21" s="15" t="s">
        <v>57</v>
      </c>
      <c r="G21" s="16" t="s">
        <v>56</v>
      </c>
      <c r="H21" s="17">
        <v>44409</v>
      </c>
      <c r="I21" s="28">
        <v>44774</v>
      </c>
      <c r="J21" s="29">
        <v>60000</v>
      </c>
      <c r="K21" s="18">
        <v>0</v>
      </c>
      <c r="L21" s="29">
        <v>60000</v>
      </c>
      <c r="M21" s="18">
        <v>1722</v>
      </c>
      <c r="N21" s="30">
        <v>3486.65</v>
      </c>
      <c r="O21" s="18">
        <v>1824</v>
      </c>
      <c r="P21" s="18">
        <v>25</v>
      </c>
      <c r="Q21" s="18">
        <f t="shared" ref="Q21:Q40" si="0">M21+N21+O21+P21</f>
        <v>7057.65</v>
      </c>
      <c r="R21" s="19">
        <v>52942.35</v>
      </c>
    </row>
    <row r="22" spans="1:18" s="27" customFormat="1" ht="38.25" customHeight="1" x14ac:dyDescent="0.2">
      <c r="B22" s="20">
        <v>2</v>
      </c>
      <c r="C22" s="21" t="s">
        <v>35</v>
      </c>
      <c r="D22" s="22" t="s">
        <v>43</v>
      </c>
      <c r="E22" s="22" t="s">
        <v>51</v>
      </c>
      <c r="F22" s="22" t="s">
        <v>57</v>
      </c>
      <c r="G22" s="22" t="s">
        <v>55</v>
      </c>
      <c r="H22" s="23">
        <v>44501</v>
      </c>
      <c r="I22" s="28">
        <v>44866</v>
      </c>
      <c r="J22" s="29">
        <v>30000</v>
      </c>
      <c r="K22" s="24">
        <v>0</v>
      </c>
      <c r="L22" s="29">
        <v>30000</v>
      </c>
      <c r="M22" s="24">
        <v>861</v>
      </c>
      <c r="N22" s="30">
        <v>0</v>
      </c>
      <c r="O22" s="24">
        <v>912</v>
      </c>
      <c r="P22" s="24">
        <v>25</v>
      </c>
      <c r="Q22" s="24">
        <f t="shared" si="0"/>
        <v>1798</v>
      </c>
      <c r="R22" s="25">
        <v>28202</v>
      </c>
    </row>
    <row r="23" spans="1:18" s="27" customFormat="1" ht="38.25" customHeight="1" x14ac:dyDescent="0.2">
      <c r="B23" s="20">
        <f>B22+1</f>
        <v>3</v>
      </c>
      <c r="C23" s="21" t="s">
        <v>37</v>
      </c>
      <c r="D23" s="22" t="s">
        <v>42</v>
      </c>
      <c r="E23" s="22" t="s">
        <v>53</v>
      </c>
      <c r="F23" s="22" t="s">
        <v>57</v>
      </c>
      <c r="G23" s="22" t="s">
        <v>56</v>
      </c>
      <c r="H23" s="23">
        <v>44440</v>
      </c>
      <c r="I23" s="28">
        <v>44621</v>
      </c>
      <c r="J23" s="29">
        <v>30000</v>
      </c>
      <c r="K23" s="24">
        <v>0</v>
      </c>
      <c r="L23" s="29">
        <v>30000</v>
      </c>
      <c r="M23" s="24">
        <v>861</v>
      </c>
      <c r="N23" s="30">
        <v>0</v>
      </c>
      <c r="O23" s="24">
        <v>912</v>
      </c>
      <c r="P23" s="24">
        <v>25</v>
      </c>
      <c r="Q23" s="24">
        <f t="shared" si="0"/>
        <v>1798</v>
      </c>
      <c r="R23" s="25">
        <v>28202</v>
      </c>
    </row>
    <row r="24" spans="1:18" s="27" customFormat="1" ht="38.25" customHeight="1" x14ac:dyDescent="0.2">
      <c r="B24" s="20">
        <f>B23+1</f>
        <v>4</v>
      </c>
      <c r="C24" s="21" t="s">
        <v>38</v>
      </c>
      <c r="D24" s="22" t="s">
        <v>45</v>
      </c>
      <c r="E24" s="22" t="s">
        <v>54</v>
      </c>
      <c r="F24" s="22" t="s">
        <v>57</v>
      </c>
      <c r="G24" s="22" t="s">
        <v>55</v>
      </c>
      <c r="H24" s="23">
        <v>44501</v>
      </c>
      <c r="I24" s="28">
        <v>44866</v>
      </c>
      <c r="J24" s="29">
        <v>30000</v>
      </c>
      <c r="K24" s="24">
        <v>0</v>
      </c>
      <c r="L24" s="29">
        <v>30000</v>
      </c>
      <c r="M24" s="24">
        <v>861</v>
      </c>
      <c r="N24" s="30">
        <v>0</v>
      </c>
      <c r="O24" s="24">
        <v>912</v>
      </c>
      <c r="P24" s="24">
        <v>25</v>
      </c>
      <c r="Q24" s="24">
        <f t="shared" si="0"/>
        <v>1798</v>
      </c>
      <c r="R24" s="25">
        <v>28202</v>
      </c>
    </row>
    <row r="25" spans="1:18" s="27" customFormat="1" ht="38.25" customHeight="1" x14ac:dyDescent="0.2">
      <c r="B25" s="20">
        <f t="shared" ref="B25:B40" si="1">B24+1</f>
        <v>5</v>
      </c>
      <c r="C25" s="21" t="s">
        <v>22</v>
      </c>
      <c r="D25" s="22" t="s">
        <v>39</v>
      </c>
      <c r="E25" s="22" t="s">
        <v>47</v>
      </c>
      <c r="F25" s="22" t="s">
        <v>57</v>
      </c>
      <c r="G25" s="22" t="s">
        <v>55</v>
      </c>
      <c r="H25" s="23">
        <v>44531</v>
      </c>
      <c r="I25" s="28">
        <v>44713</v>
      </c>
      <c r="J25" s="29">
        <v>23000</v>
      </c>
      <c r="K25" s="24">
        <v>0</v>
      </c>
      <c r="L25" s="29">
        <v>23000</v>
      </c>
      <c r="M25" s="24">
        <v>660.1</v>
      </c>
      <c r="N25" s="30">
        <v>0</v>
      </c>
      <c r="O25" s="24">
        <v>699.2</v>
      </c>
      <c r="P25" s="24">
        <v>25</v>
      </c>
      <c r="Q25" s="24">
        <f t="shared" si="0"/>
        <v>1384.3000000000002</v>
      </c>
      <c r="R25" s="25">
        <v>21615.7</v>
      </c>
    </row>
    <row r="26" spans="1:18" s="27" customFormat="1" ht="38.25" customHeight="1" x14ac:dyDescent="0.2">
      <c r="B26" s="20">
        <f t="shared" si="1"/>
        <v>6</v>
      </c>
      <c r="C26" s="21" t="s">
        <v>31</v>
      </c>
      <c r="D26" s="22" t="s">
        <v>39</v>
      </c>
      <c r="E26" s="22" t="s">
        <v>47</v>
      </c>
      <c r="F26" s="22" t="s">
        <v>57</v>
      </c>
      <c r="G26" s="22" t="s">
        <v>55</v>
      </c>
      <c r="H26" s="23">
        <v>44531</v>
      </c>
      <c r="I26" s="28">
        <v>44713</v>
      </c>
      <c r="J26" s="29">
        <v>23000</v>
      </c>
      <c r="K26" s="24">
        <v>0</v>
      </c>
      <c r="L26" s="29">
        <v>23000</v>
      </c>
      <c r="M26" s="24">
        <v>660.1</v>
      </c>
      <c r="N26" s="30">
        <v>0</v>
      </c>
      <c r="O26" s="24">
        <v>699.2</v>
      </c>
      <c r="P26" s="24">
        <v>25</v>
      </c>
      <c r="Q26" s="24">
        <f t="shared" si="0"/>
        <v>1384.3000000000002</v>
      </c>
      <c r="R26" s="25">
        <v>21615.7</v>
      </c>
    </row>
    <row r="27" spans="1:18" s="27" customFormat="1" ht="38.25" customHeight="1" x14ac:dyDescent="0.2">
      <c r="B27" s="20">
        <f t="shared" si="1"/>
        <v>7</v>
      </c>
      <c r="C27" s="21" t="s">
        <v>19</v>
      </c>
      <c r="D27" s="22" t="s">
        <v>39</v>
      </c>
      <c r="E27" s="22" t="s">
        <v>46</v>
      </c>
      <c r="F27" s="22" t="s">
        <v>57</v>
      </c>
      <c r="G27" s="22" t="s">
        <v>55</v>
      </c>
      <c r="H27" s="23">
        <v>44531</v>
      </c>
      <c r="I27" s="28">
        <v>44713</v>
      </c>
      <c r="J27" s="29">
        <v>20000</v>
      </c>
      <c r="K27" s="24">
        <v>0</v>
      </c>
      <c r="L27" s="29">
        <v>20000</v>
      </c>
      <c r="M27" s="24">
        <v>574</v>
      </c>
      <c r="N27" s="30">
        <v>0</v>
      </c>
      <c r="O27" s="24">
        <v>608</v>
      </c>
      <c r="P27" s="24">
        <v>25</v>
      </c>
      <c r="Q27" s="24">
        <f t="shared" si="0"/>
        <v>1207</v>
      </c>
      <c r="R27" s="25">
        <v>18793</v>
      </c>
    </row>
    <row r="28" spans="1:18" s="27" customFormat="1" ht="38.25" customHeight="1" x14ac:dyDescent="0.2">
      <c r="B28" s="20">
        <f t="shared" si="1"/>
        <v>8</v>
      </c>
      <c r="C28" s="21" t="s">
        <v>20</v>
      </c>
      <c r="D28" s="22" t="s">
        <v>39</v>
      </c>
      <c r="E28" s="22" t="s">
        <v>46</v>
      </c>
      <c r="F28" s="22" t="s">
        <v>57</v>
      </c>
      <c r="G28" s="22" t="s">
        <v>55</v>
      </c>
      <c r="H28" s="23">
        <v>44531</v>
      </c>
      <c r="I28" s="28">
        <v>44713</v>
      </c>
      <c r="J28" s="29">
        <v>20000</v>
      </c>
      <c r="K28" s="24">
        <v>0</v>
      </c>
      <c r="L28" s="29">
        <v>20000</v>
      </c>
      <c r="M28" s="24">
        <v>574</v>
      </c>
      <c r="N28" s="30">
        <v>0</v>
      </c>
      <c r="O28" s="24">
        <v>608</v>
      </c>
      <c r="P28" s="24">
        <v>25</v>
      </c>
      <c r="Q28" s="24">
        <f t="shared" si="0"/>
        <v>1207</v>
      </c>
      <c r="R28" s="25">
        <v>18793</v>
      </c>
    </row>
    <row r="29" spans="1:18" s="27" customFormat="1" ht="38.25" customHeight="1" x14ac:dyDescent="0.2">
      <c r="B29" s="20">
        <f t="shared" si="1"/>
        <v>9</v>
      </c>
      <c r="C29" s="21" t="s">
        <v>21</v>
      </c>
      <c r="D29" s="22" t="s">
        <v>39</v>
      </c>
      <c r="E29" s="22" t="s">
        <v>46</v>
      </c>
      <c r="F29" s="22" t="s">
        <v>57</v>
      </c>
      <c r="G29" s="22" t="s">
        <v>56</v>
      </c>
      <c r="H29" s="23">
        <v>44531</v>
      </c>
      <c r="I29" s="28">
        <v>44713</v>
      </c>
      <c r="J29" s="29">
        <v>20000</v>
      </c>
      <c r="K29" s="24">
        <v>0</v>
      </c>
      <c r="L29" s="29">
        <v>20000</v>
      </c>
      <c r="M29" s="24">
        <v>574</v>
      </c>
      <c r="N29" s="30">
        <v>0</v>
      </c>
      <c r="O29" s="24">
        <v>608</v>
      </c>
      <c r="P29" s="24">
        <v>25</v>
      </c>
      <c r="Q29" s="24">
        <f t="shared" si="0"/>
        <v>1207</v>
      </c>
      <c r="R29" s="25">
        <v>18793</v>
      </c>
    </row>
    <row r="30" spans="1:18" s="27" customFormat="1" ht="38.25" customHeight="1" x14ac:dyDescent="0.2">
      <c r="B30" s="20">
        <f t="shared" si="1"/>
        <v>10</v>
      </c>
      <c r="C30" s="21" t="s">
        <v>23</v>
      </c>
      <c r="D30" s="22" t="s">
        <v>39</v>
      </c>
      <c r="E30" s="22" t="s">
        <v>46</v>
      </c>
      <c r="F30" s="22" t="s">
        <v>57</v>
      </c>
      <c r="G30" s="22" t="s">
        <v>55</v>
      </c>
      <c r="H30" s="23">
        <v>44531</v>
      </c>
      <c r="I30" s="28">
        <v>44713</v>
      </c>
      <c r="J30" s="29">
        <v>20000</v>
      </c>
      <c r="K30" s="24">
        <v>0</v>
      </c>
      <c r="L30" s="29">
        <v>20000</v>
      </c>
      <c r="M30" s="24">
        <v>574</v>
      </c>
      <c r="N30" s="30">
        <v>0</v>
      </c>
      <c r="O30" s="24">
        <v>608</v>
      </c>
      <c r="P30" s="24">
        <v>25</v>
      </c>
      <c r="Q30" s="24">
        <f t="shared" si="0"/>
        <v>1207</v>
      </c>
      <c r="R30" s="25">
        <v>18793</v>
      </c>
    </row>
    <row r="31" spans="1:18" s="27" customFormat="1" ht="38.25" customHeight="1" x14ac:dyDescent="0.2">
      <c r="B31" s="20">
        <f t="shared" si="1"/>
        <v>11</v>
      </c>
      <c r="C31" s="21" t="s">
        <v>24</v>
      </c>
      <c r="D31" s="22" t="s">
        <v>39</v>
      </c>
      <c r="E31" s="22" t="s">
        <v>46</v>
      </c>
      <c r="F31" s="22" t="s">
        <v>57</v>
      </c>
      <c r="G31" s="22" t="s">
        <v>55</v>
      </c>
      <c r="H31" s="23">
        <v>44531</v>
      </c>
      <c r="I31" s="28">
        <v>44713</v>
      </c>
      <c r="J31" s="29">
        <v>20000</v>
      </c>
      <c r="K31" s="24">
        <v>0</v>
      </c>
      <c r="L31" s="29">
        <v>20000</v>
      </c>
      <c r="M31" s="24">
        <v>574</v>
      </c>
      <c r="N31" s="30">
        <v>0</v>
      </c>
      <c r="O31" s="24">
        <v>608</v>
      </c>
      <c r="P31" s="24">
        <v>25</v>
      </c>
      <c r="Q31" s="24">
        <f t="shared" si="0"/>
        <v>1207</v>
      </c>
      <c r="R31" s="25">
        <v>18793</v>
      </c>
    </row>
    <row r="32" spans="1:18" s="27" customFormat="1" ht="38.25" customHeight="1" x14ac:dyDescent="0.2">
      <c r="B32" s="20">
        <f t="shared" si="1"/>
        <v>12</v>
      </c>
      <c r="C32" s="21" t="s">
        <v>25</v>
      </c>
      <c r="D32" s="22" t="s">
        <v>39</v>
      </c>
      <c r="E32" s="22" t="s">
        <v>46</v>
      </c>
      <c r="F32" s="22" t="s">
        <v>57</v>
      </c>
      <c r="G32" s="22" t="s">
        <v>56</v>
      </c>
      <c r="H32" s="23">
        <v>44531</v>
      </c>
      <c r="I32" s="28">
        <v>44713</v>
      </c>
      <c r="J32" s="29">
        <v>20000</v>
      </c>
      <c r="K32" s="24">
        <v>0</v>
      </c>
      <c r="L32" s="29">
        <v>20000</v>
      </c>
      <c r="M32" s="24">
        <v>574</v>
      </c>
      <c r="N32" s="30">
        <v>0</v>
      </c>
      <c r="O32" s="24">
        <v>608</v>
      </c>
      <c r="P32" s="24">
        <v>25</v>
      </c>
      <c r="Q32" s="24">
        <f t="shared" si="0"/>
        <v>1207</v>
      </c>
      <c r="R32" s="25">
        <v>18793</v>
      </c>
    </row>
    <row r="33" spans="2:18" s="27" customFormat="1" ht="38.25" customHeight="1" x14ac:dyDescent="0.2">
      <c r="B33" s="20">
        <f t="shared" si="1"/>
        <v>13</v>
      </c>
      <c r="C33" s="21" t="s">
        <v>26</v>
      </c>
      <c r="D33" s="22" t="s">
        <v>39</v>
      </c>
      <c r="E33" s="22" t="s">
        <v>46</v>
      </c>
      <c r="F33" s="22" t="s">
        <v>57</v>
      </c>
      <c r="G33" s="22" t="s">
        <v>56</v>
      </c>
      <c r="H33" s="23">
        <v>44531</v>
      </c>
      <c r="I33" s="28">
        <v>44713</v>
      </c>
      <c r="J33" s="29">
        <v>20000</v>
      </c>
      <c r="K33" s="24">
        <v>0</v>
      </c>
      <c r="L33" s="29">
        <v>20000</v>
      </c>
      <c r="M33" s="24">
        <v>574</v>
      </c>
      <c r="N33" s="30">
        <v>0</v>
      </c>
      <c r="O33" s="24">
        <v>608</v>
      </c>
      <c r="P33" s="24">
        <v>25</v>
      </c>
      <c r="Q33" s="24">
        <f t="shared" si="0"/>
        <v>1207</v>
      </c>
      <c r="R33" s="25">
        <v>18793</v>
      </c>
    </row>
    <row r="34" spans="2:18" s="27" customFormat="1" ht="38.25" customHeight="1" x14ac:dyDescent="0.2">
      <c r="B34" s="20">
        <f t="shared" si="1"/>
        <v>14</v>
      </c>
      <c r="C34" s="21" t="s">
        <v>27</v>
      </c>
      <c r="D34" s="22" t="s">
        <v>39</v>
      </c>
      <c r="E34" s="22" t="s">
        <v>46</v>
      </c>
      <c r="F34" s="22" t="s">
        <v>57</v>
      </c>
      <c r="G34" s="22" t="s">
        <v>55</v>
      </c>
      <c r="H34" s="23">
        <v>44531</v>
      </c>
      <c r="I34" s="28">
        <v>44713</v>
      </c>
      <c r="J34" s="29">
        <v>20000</v>
      </c>
      <c r="K34" s="24">
        <v>0</v>
      </c>
      <c r="L34" s="29">
        <v>20000</v>
      </c>
      <c r="M34" s="24">
        <v>574</v>
      </c>
      <c r="N34" s="30">
        <v>0</v>
      </c>
      <c r="O34" s="24">
        <v>608</v>
      </c>
      <c r="P34" s="24">
        <v>25</v>
      </c>
      <c r="Q34" s="24">
        <f t="shared" si="0"/>
        <v>1207</v>
      </c>
      <c r="R34" s="25">
        <v>18793</v>
      </c>
    </row>
    <row r="35" spans="2:18" s="27" customFormat="1" ht="38.25" customHeight="1" x14ac:dyDescent="0.2">
      <c r="B35" s="20">
        <f t="shared" si="1"/>
        <v>15</v>
      </c>
      <c r="C35" s="21" t="s">
        <v>28</v>
      </c>
      <c r="D35" s="22" t="s">
        <v>39</v>
      </c>
      <c r="E35" s="22" t="s">
        <v>46</v>
      </c>
      <c r="F35" s="22" t="s">
        <v>57</v>
      </c>
      <c r="G35" s="22" t="s">
        <v>55</v>
      </c>
      <c r="H35" s="23">
        <v>44531</v>
      </c>
      <c r="I35" s="28">
        <v>44713</v>
      </c>
      <c r="J35" s="29">
        <v>20000</v>
      </c>
      <c r="K35" s="26">
        <v>0</v>
      </c>
      <c r="L35" s="29">
        <v>20000</v>
      </c>
      <c r="M35" s="24">
        <v>574</v>
      </c>
      <c r="N35" s="30">
        <v>0</v>
      </c>
      <c r="O35" s="24">
        <v>608</v>
      </c>
      <c r="P35" s="26">
        <v>25</v>
      </c>
      <c r="Q35" s="24">
        <f t="shared" si="0"/>
        <v>1207</v>
      </c>
      <c r="R35" s="25">
        <v>18793</v>
      </c>
    </row>
    <row r="36" spans="2:18" s="27" customFormat="1" ht="38.25" customHeight="1" x14ac:dyDescent="0.2">
      <c r="B36" s="20">
        <f t="shared" si="1"/>
        <v>16</v>
      </c>
      <c r="C36" s="21" t="s">
        <v>29</v>
      </c>
      <c r="D36" s="22" t="s">
        <v>39</v>
      </c>
      <c r="E36" s="22" t="s">
        <v>46</v>
      </c>
      <c r="F36" s="22" t="s">
        <v>57</v>
      </c>
      <c r="G36" s="22" t="s">
        <v>55</v>
      </c>
      <c r="H36" s="23">
        <v>44531</v>
      </c>
      <c r="I36" s="28">
        <v>44713</v>
      </c>
      <c r="J36" s="29">
        <v>20000</v>
      </c>
      <c r="K36" s="24">
        <v>0</v>
      </c>
      <c r="L36" s="29">
        <v>20000</v>
      </c>
      <c r="M36" s="24">
        <v>574</v>
      </c>
      <c r="N36" s="30">
        <v>0</v>
      </c>
      <c r="O36" s="24">
        <v>608</v>
      </c>
      <c r="P36" s="24">
        <v>25</v>
      </c>
      <c r="Q36" s="24">
        <f t="shared" si="0"/>
        <v>1207</v>
      </c>
      <c r="R36" s="25">
        <v>18793</v>
      </c>
    </row>
    <row r="37" spans="2:18" s="27" customFormat="1" ht="38.25" customHeight="1" x14ac:dyDescent="0.2">
      <c r="B37" s="20">
        <f t="shared" si="1"/>
        <v>17</v>
      </c>
      <c r="C37" s="21" t="s">
        <v>30</v>
      </c>
      <c r="D37" s="22" t="s">
        <v>39</v>
      </c>
      <c r="E37" s="22" t="s">
        <v>46</v>
      </c>
      <c r="F37" s="22" t="s">
        <v>57</v>
      </c>
      <c r="G37" s="22" t="s">
        <v>55</v>
      </c>
      <c r="H37" s="23">
        <v>44531</v>
      </c>
      <c r="I37" s="28">
        <v>44713</v>
      </c>
      <c r="J37" s="29">
        <v>20000</v>
      </c>
      <c r="K37" s="24">
        <v>0</v>
      </c>
      <c r="L37" s="29">
        <v>20000</v>
      </c>
      <c r="M37" s="24">
        <v>574</v>
      </c>
      <c r="N37" s="30">
        <v>0</v>
      </c>
      <c r="O37" s="24">
        <v>608</v>
      </c>
      <c r="P37" s="24">
        <v>25</v>
      </c>
      <c r="Q37" s="24">
        <f t="shared" si="0"/>
        <v>1207</v>
      </c>
      <c r="R37" s="25">
        <v>18793</v>
      </c>
    </row>
    <row r="38" spans="2:18" s="27" customFormat="1" ht="38.25" customHeight="1" x14ac:dyDescent="0.2">
      <c r="B38" s="20">
        <f t="shared" si="1"/>
        <v>18</v>
      </c>
      <c r="C38" s="21" t="s">
        <v>32</v>
      </c>
      <c r="D38" s="22" t="s">
        <v>40</v>
      </c>
      <c r="E38" s="22" t="s">
        <v>48</v>
      </c>
      <c r="F38" s="22" t="s">
        <v>57</v>
      </c>
      <c r="G38" s="22" t="s">
        <v>56</v>
      </c>
      <c r="H38" s="23">
        <v>44470</v>
      </c>
      <c r="I38" s="28">
        <v>44742</v>
      </c>
      <c r="J38" s="29">
        <v>20000</v>
      </c>
      <c r="K38" s="24">
        <v>0</v>
      </c>
      <c r="L38" s="29">
        <v>20000</v>
      </c>
      <c r="M38" s="24">
        <v>574</v>
      </c>
      <c r="N38" s="30">
        <v>0</v>
      </c>
      <c r="O38" s="24">
        <v>608</v>
      </c>
      <c r="P38" s="24">
        <v>25</v>
      </c>
      <c r="Q38" s="24">
        <f t="shared" si="0"/>
        <v>1207</v>
      </c>
      <c r="R38" s="25">
        <v>18793</v>
      </c>
    </row>
    <row r="39" spans="2:18" s="27" customFormat="1" ht="38.25" customHeight="1" x14ac:dyDescent="0.2">
      <c r="B39" s="20">
        <f t="shared" si="1"/>
        <v>19</v>
      </c>
      <c r="C39" s="21" t="s">
        <v>34</v>
      </c>
      <c r="D39" s="22" t="s">
        <v>42</v>
      </c>
      <c r="E39" s="22" t="s">
        <v>50</v>
      </c>
      <c r="F39" s="22" t="s">
        <v>57</v>
      </c>
      <c r="G39" s="22" t="s">
        <v>56</v>
      </c>
      <c r="H39" s="23">
        <v>44470</v>
      </c>
      <c r="I39" s="28">
        <v>44742</v>
      </c>
      <c r="J39" s="29">
        <v>20000</v>
      </c>
      <c r="K39" s="24">
        <v>0</v>
      </c>
      <c r="L39" s="29">
        <v>20000</v>
      </c>
      <c r="M39" s="24">
        <v>574</v>
      </c>
      <c r="N39" s="30">
        <v>0</v>
      </c>
      <c r="O39" s="24">
        <v>608</v>
      </c>
      <c r="P39" s="24">
        <v>25</v>
      </c>
      <c r="Q39" s="24">
        <f t="shared" si="0"/>
        <v>1207</v>
      </c>
      <c r="R39" s="25">
        <v>18793</v>
      </c>
    </row>
    <row r="40" spans="2:18" s="27" customFormat="1" ht="38.25" customHeight="1" thickBot="1" x14ac:dyDescent="0.25">
      <c r="B40" s="20">
        <f t="shared" si="1"/>
        <v>20</v>
      </c>
      <c r="C40" s="21" t="s">
        <v>36</v>
      </c>
      <c r="D40" s="22" t="s">
        <v>44</v>
      </c>
      <c r="E40" s="22" t="s">
        <v>52</v>
      </c>
      <c r="F40" s="22" t="s">
        <v>57</v>
      </c>
      <c r="G40" s="22" t="s">
        <v>56</v>
      </c>
      <c r="H40" s="23">
        <v>44470</v>
      </c>
      <c r="I40" s="28">
        <v>44742</v>
      </c>
      <c r="J40" s="29">
        <v>20000</v>
      </c>
      <c r="K40" s="24">
        <v>0</v>
      </c>
      <c r="L40" s="29">
        <v>20000</v>
      </c>
      <c r="M40" s="24">
        <v>574</v>
      </c>
      <c r="N40" s="30">
        <v>0</v>
      </c>
      <c r="O40" s="24">
        <v>608</v>
      </c>
      <c r="P40" s="24">
        <v>25</v>
      </c>
      <c r="Q40" s="24">
        <f t="shared" si="0"/>
        <v>1207</v>
      </c>
      <c r="R40" s="25">
        <v>18793</v>
      </c>
    </row>
    <row r="41" spans="2:18" ht="25.5" customHeight="1" thickBot="1" x14ac:dyDescent="0.25">
      <c r="B41" s="38" t="s">
        <v>13</v>
      </c>
      <c r="C41" s="39"/>
      <c r="D41" s="39"/>
      <c r="E41" s="39"/>
      <c r="F41" s="39"/>
      <c r="G41" s="39"/>
      <c r="H41" s="39"/>
      <c r="I41" s="39"/>
      <c r="J41" s="2">
        <f t="shared" ref="J41:R41" si="2">SUM(J21:J40)</f>
        <v>476000</v>
      </c>
      <c r="K41" s="2">
        <f t="shared" si="2"/>
        <v>0</v>
      </c>
      <c r="L41" s="2">
        <f t="shared" si="2"/>
        <v>476000</v>
      </c>
      <c r="M41" s="2">
        <f t="shared" si="2"/>
        <v>13661.2</v>
      </c>
      <c r="N41" s="2">
        <f t="shared" si="2"/>
        <v>3486.65</v>
      </c>
      <c r="O41" s="2">
        <f t="shared" si="2"/>
        <v>14470.4</v>
      </c>
      <c r="P41" s="2">
        <f t="shared" si="2"/>
        <v>500</v>
      </c>
      <c r="Q41" s="2">
        <f t="shared" si="2"/>
        <v>32118.25</v>
      </c>
      <c r="R41" s="2">
        <f t="shared" si="2"/>
        <v>443881.75</v>
      </c>
    </row>
  </sheetData>
  <autoFilter ref="C20:R20">
    <sortState ref="C21:R40">
      <sortCondition descending="1" ref="J20"/>
    </sortState>
  </autoFilter>
  <mergeCells count="6">
    <mergeCell ref="B11:R11"/>
    <mergeCell ref="B12:R12"/>
    <mergeCell ref="B13:R13"/>
    <mergeCell ref="B14:R14"/>
    <mergeCell ref="B16:R16"/>
    <mergeCell ref="B41:I41"/>
  </mergeCells>
  <pageMargins left="0.25" right="0.25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 FEBRERO 22</vt:lpstr>
      <vt:lpstr>'CONTRATADOS FEBRERO 22'!Área_de_impresión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MOISES ISSAIAS RICHARSON CAMPUSANO</cp:lastModifiedBy>
  <cp:lastPrinted>2022-02-02T15:49:03Z</cp:lastPrinted>
  <dcterms:created xsi:type="dcterms:W3CDTF">2017-10-11T04:49:31Z</dcterms:created>
  <dcterms:modified xsi:type="dcterms:W3CDTF">2022-03-02T22:12:19Z</dcterms:modified>
</cp:coreProperties>
</file>