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COMPRAS Y CONTRATACIONES\ESTADO DE CUENTAS DE SUPLIDORES\2022\"/>
    </mc:Choice>
  </mc:AlternateContent>
  <bookViews>
    <workbookView xWindow="0" yWindow="0" windowWidth="20490" windowHeight="7755"/>
  </bookViews>
  <sheets>
    <sheet name="JUNIO 2022" sheetId="3" r:id="rId1"/>
  </sheets>
  <definedNames>
    <definedName name="_xlnm._FilterDatabase" localSheetId="0" hidden="1">'JUNIO 2022'!$A$10:$J$171</definedName>
    <definedName name="_xlnm.Print_Area" localSheetId="0">'JUNIO 2022'!$A$1:$K$186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1" i="3" l="1"/>
  <c r="H117" i="3"/>
  <c r="I117" i="3" s="1"/>
  <c r="H74" i="3"/>
  <c r="I74" i="3" s="1"/>
  <c r="H135" i="3"/>
  <c r="I135" i="3" s="1"/>
  <c r="H125" i="3"/>
  <c r="H93" i="3"/>
  <c r="I93" i="3" s="1"/>
  <c r="H120" i="3"/>
  <c r="I120" i="3" s="1"/>
  <c r="H121" i="3"/>
  <c r="H170" i="3"/>
  <c r="I170" i="3" s="1"/>
  <c r="H124" i="3"/>
  <c r="H141" i="3"/>
  <c r="I141" i="3" s="1"/>
  <c r="H119" i="3"/>
  <c r="I119" i="3" s="1"/>
  <c r="H133" i="3"/>
  <c r="I133" i="3" s="1"/>
  <c r="H118" i="3"/>
  <c r="I118" i="3" s="1"/>
  <c r="H132" i="3"/>
  <c r="I132" i="3" s="1"/>
  <c r="H131" i="3"/>
  <c r="I131" i="3" s="1"/>
  <c r="H123" i="3"/>
  <c r="I123" i="3" s="1"/>
  <c r="H107" i="3"/>
  <c r="I107" i="3" s="1"/>
  <c r="H77" i="3"/>
  <c r="I77" i="3" s="1"/>
  <c r="H105" i="3"/>
  <c r="I105" i="3" s="1"/>
  <c r="H104" i="3"/>
  <c r="I153" i="3"/>
  <c r="I142" i="3"/>
  <c r="I140" i="3"/>
  <c r="I91" i="3"/>
  <c r="I126" i="3"/>
  <c r="I136" i="3"/>
  <c r="I145" i="3"/>
  <c r="I146" i="3"/>
  <c r="I122" i="3"/>
  <c r="I134" i="3"/>
  <c r="I125" i="3"/>
  <c r="I116" i="3"/>
  <c r="I158" i="3"/>
  <c r="I139" i="3"/>
  <c r="I121" i="3"/>
  <c r="I124" i="3"/>
  <c r="I89" i="3"/>
  <c r="I115" i="3"/>
  <c r="I55" i="3"/>
  <c r="I144" i="3"/>
  <c r="I165" i="3"/>
  <c r="I154" i="3"/>
  <c r="I164" i="3"/>
  <c r="I163" i="3"/>
  <c r="I162" i="3"/>
  <c r="I161" i="3"/>
  <c r="I160" i="3"/>
  <c r="I114" i="3"/>
  <c r="I130" i="3"/>
  <c r="I152" i="3"/>
  <c r="I157" i="3"/>
  <c r="I151" i="3"/>
  <c r="I156" i="3"/>
  <c r="I113" i="3"/>
  <c r="I112" i="3"/>
  <c r="I111" i="3"/>
  <c r="I150" i="3"/>
  <c r="I155" i="3"/>
  <c r="I138" i="3"/>
  <c r="I66" i="3"/>
  <c r="I45" i="3"/>
  <c r="I169" i="3"/>
  <c r="I168" i="3"/>
  <c r="I167" i="3"/>
  <c r="I166" i="3"/>
  <c r="I137" i="3"/>
  <c r="I110" i="3"/>
  <c r="I109" i="3"/>
  <c r="I108" i="3"/>
  <c r="I143" i="3"/>
  <c r="I159" i="3"/>
  <c r="I129" i="3"/>
  <c r="I128" i="3"/>
  <c r="I127" i="3"/>
  <c r="I106" i="3"/>
  <c r="I104" i="3"/>
  <c r="I149" i="3"/>
  <c r="I148" i="3"/>
  <c r="I86" i="3"/>
  <c r="I68" i="3"/>
  <c r="I85" i="3"/>
  <c r="I67" i="3"/>
  <c r="I147" i="3"/>
  <c r="H69" i="3" l="1"/>
  <c r="H58" i="3"/>
  <c r="H94" i="3"/>
  <c r="H82" i="3"/>
  <c r="H44" i="3"/>
  <c r="H43" i="3"/>
  <c r="H64" i="3"/>
  <c r="H90" i="3"/>
  <c r="H88" i="3"/>
  <c r="H80" i="3"/>
  <c r="H84" i="3"/>
  <c r="H83" i="3"/>
  <c r="H46" i="3"/>
  <c r="H41" i="3"/>
  <c r="H39" i="3"/>
  <c r="H37" i="3"/>
  <c r="H20" i="3"/>
  <c r="H19" i="3"/>
  <c r="H17" i="3"/>
  <c r="H11" i="3"/>
  <c r="H79" i="3"/>
  <c r="H48" i="3"/>
  <c r="H34" i="3"/>
  <c r="H63" i="3"/>
  <c r="H40" i="3"/>
  <c r="H78" i="3"/>
  <c r="H54" i="3"/>
  <c r="H53" i="3"/>
  <c r="H52" i="3"/>
  <c r="H62" i="3"/>
  <c r="H87" i="3"/>
  <c r="H71" i="3"/>
  <c r="H51" i="3"/>
  <c r="H50" i="3"/>
  <c r="H49" i="3"/>
  <c r="H38" i="3"/>
  <c r="H98" i="3"/>
  <c r="H97" i="3"/>
  <c r="H96" i="3"/>
  <c r="H95" i="3"/>
  <c r="H65" i="3"/>
  <c r="H75" i="3"/>
  <c r="H32" i="3"/>
  <c r="H36" i="3"/>
  <c r="H33" i="3"/>
  <c r="H76" i="3"/>
  <c r="H70" i="3"/>
  <c r="H171" i="3" l="1"/>
  <c r="I17" i="3" l="1"/>
  <c r="I11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6" i="3"/>
  <c r="I37" i="3"/>
  <c r="I38" i="3"/>
  <c r="I39" i="3"/>
  <c r="I41" i="3"/>
  <c r="I48" i="3"/>
  <c r="I80" i="3"/>
  <c r="I69" i="3"/>
  <c r="I47" i="3"/>
  <c r="I42" i="3"/>
  <c r="I83" i="3"/>
  <c r="I82" i="3"/>
  <c r="I64" i="3"/>
  <c r="I35" i="3"/>
  <c r="I56" i="3"/>
  <c r="I57" i="3"/>
  <c r="I60" i="3"/>
  <c r="I65" i="3"/>
  <c r="I63" i="3"/>
  <c r="I62" i="3"/>
  <c r="I87" i="3"/>
  <c r="I84" i="3"/>
  <c r="I94" i="3"/>
  <c r="I88" i="3"/>
  <c r="I78" i="3"/>
  <c r="I76" i="3"/>
  <c r="I59" i="3"/>
  <c r="I81" i="3"/>
  <c r="I75" i="3"/>
  <c r="I79" i="3"/>
  <c r="I71" i="3"/>
  <c r="I90" i="3"/>
  <c r="I46" i="3"/>
  <c r="I43" i="3"/>
  <c r="I44" i="3"/>
  <c r="I72" i="3"/>
  <c r="I73" i="3"/>
  <c r="I92" i="3"/>
  <c r="I61" i="3"/>
  <c r="I58" i="3"/>
  <c r="I49" i="3"/>
  <c r="I50" i="3"/>
  <c r="I51" i="3"/>
  <c r="I95" i="3"/>
  <c r="I96" i="3"/>
  <c r="I97" i="3"/>
  <c r="I98" i="3"/>
  <c r="I40" i="3"/>
  <c r="I52" i="3"/>
  <c r="I53" i="3"/>
  <c r="I54" i="3"/>
  <c r="I99" i="3"/>
  <c r="I100" i="3"/>
  <c r="I101" i="3"/>
  <c r="I102" i="3"/>
  <c r="I103" i="3"/>
  <c r="G171" i="3" l="1"/>
  <c r="I70" i="3"/>
  <c r="I171" i="3" s="1"/>
</calcChain>
</file>

<file path=xl/sharedStrings.xml><?xml version="1.0" encoding="utf-8"?>
<sst xmlns="http://schemas.openxmlformats.org/spreadsheetml/2006/main" count="656" uniqueCount="311">
  <si>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</si>
  <si>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</si>
  <si>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</si>
  <si>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</si>
  <si>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</si>
  <si>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</si>
  <si>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</si>
  <si>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Estatus</t>
  </si>
  <si>
    <t>Atrasado</t>
  </si>
  <si>
    <t>RELACION DE ESTADO DE CUENTAS DE SUPLIDORES</t>
  </si>
  <si>
    <t>AUTORIDAD PORTUARIA DOMINICANA (APORDOM)</t>
  </si>
  <si>
    <t>INVERSIONES ND &amp; ASOCIADOS,SRL</t>
  </si>
  <si>
    <t>B1500001111</t>
  </si>
  <si>
    <t>ADQUISICION DE TOMA CORRIENTE</t>
  </si>
  <si>
    <t>TOTAL RD$</t>
  </si>
  <si>
    <t>SUNIX PETROLEUM SRL</t>
  </si>
  <si>
    <t>B1500000004</t>
  </si>
  <si>
    <t xml:space="preserve">ALL OFFICE SOLUTIONS </t>
  </si>
  <si>
    <t xml:space="preserve">JUNTA CENTRAL ELECTORAL </t>
  </si>
  <si>
    <t>SERVICIOS DE RENTAS DE IMPRESORAS</t>
  </si>
  <si>
    <t>Fecha  Factura</t>
  </si>
  <si>
    <t>Fecha Sin Facturas</t>
  </si>
  <si>
    <t>Pagado</t>
  </si>
  <si>
    <t>SERVICIOS DE ENERGIA ELECTRICA</t>
  </si>
  <si>
    <t>EDESUR DOMINICANA, S.A.</t>
  </si>
  <si>
    <t>B1500000018</t>
  </si>
  <si>
    <t>RAMONA VENTURA TAVERAS O REPUESTOS Y SERVICIOS</t>
  </si>
  <si>
    <t>REPUESTOS MANTENIMIENTO DE VEHICULOS</t>
  </si>
  <si>
    <t>B1500000072</t>
  </si>
  <si>
    <t>B1500000073</t>
  </si>
  <si>
    <t>B1500000081</t>
  </si>
  <si>
    <t>B1500000086</t>
  </si>
  <si>
    <t>B1500013852</t>
  </si>
  <si>
    <t>B1500000082</t>
  </si>
  <si>
    <t>B1500000078</t>
  </si>
  <si>
    <t>B1500000085</t>
  </si>
  <si>
    <t>COMPAÑÍA DOMINICANA DE TELEFONOS (CLARO)</t>
  </si>
  <si>
    <t xml:space="preserve">RAMONA VENTURA TAVERAS O REPUESTOS Y SERVICIOS </t>
  </si>
  <si>
    <t>INVERSIONES TARAMACA S.A.S</t>
  </si>
  <si>
    <t xml:space="preserve">COMPU OFFICE DOMINICANA </t>
  </si>
  <si>
    <t xml:space="preserve">RELLENO DE BOTELLONES </t>
  </si>
  <si>
    <t xml:space="preserve">GT CONSULTING </t>
  </si>
  <si>
    <t xml:space="preserve">DISCO DURO PARA SERVIDOR </t>
  </si>
  <si>
    <t>B1500000015</t>
  </si>
  <si>
    <t>B1500013903</t>
  </si>
  <si>
    <t>B1500001173</t>
  </si>
  <si>
    <t>B1500001133</t>
  </si>
  <si>
    <t>ARTICULOS FERRETEROS</t>
  </si>
  <si>
    <t>B1500000088</t>
  </si>
  <si>
    <t>COMPRA DE OBSEQUIOS</t>
  </si>
  <si>
    <t>B1500000090</t>
  </si>
  <si>
    <t>COLOCACION DE PUBLICIDAD</t>
  </si>
  <si>
    <t>B1500000127</t>
  </si>
  <si>
    <t>B1500013896</t>
  </si>
  <si>
    <t>MATERIAL GASTABLES DE OFICINA</t>
  </si>
  <si>
    <t>B1500002944</t>
  </si>
  <si>
    <t>RELLENOS DE BOTELLONES DE AGUA</t>
  </si>
  <si>
    <t>B1500013884</t>
  </si>
  <si>
    <t>B1500013872</t>
  </si>
  <si>
    <t xml:space="preserve">AYUNTAMIENTO SANTO DOMINGO OESTE </t>
  </si>
  <si>
    <t>RECOGIDA DESECHOS SOLIDOS</t>
  </si>
  <si>
    <t>B1500004261</t>
  </si>
  <si>
    <t>B1500013861</t>
  </si>
  <si>
    <t>FAMILIAS UNIDAS PARA EL PROGRESO COOPERATIVA DE AHORRO Y CREDITOS Y SERVICIOS MULTIPLES</t>
  </si>
  <si>
    <t>B1500000075</t>
  </si>
  <si>
    <t>B1500000077</t>
  </si>
  <si>
    <t>B1500000083</t>
  </si>
  <si>
    <t>B1500000070</t>
  </si>
  <si>
    <t>B1500000084</t>
  </si>
  <si>
    <t>B1500000091</t>
  </si>
  <si>
    <t>B1500000068</t>
  </si>
  <si>
    <t>B1500000092</t>
  </si>
  <si>
    <t>B1500000093</t>
  </si>
  <si>
    <t>B1500000017</t>
  </si>
  <si>
    <t>atrasado</t>
  </si>
  <si>
    <t>LECA, SRL.</t>
  </si>
  <si>
    <t>CONTRATACION DE PUBLICIDAD A TRAVES DEL PROGRAMA RESPUESTA CORRECTA.</t>
  </si>
  <si>
    <t>B1500000001</t>
  </si>
  <si>
    <t>TECHBOX</t>
  </si>
  <si>
    <t>ARTICULOS Y EQUIPOS TECNOLOGICOS</t>
  </si>
  <si>
    <t>B1500000003</t>
  </si>
  <si>
    <t>RODANDORD.DO</t>
  </si>
  <si>
    <t>MAXIMO AMADO CONCEPCION</t>
  </si>
  <si>
    <t>SERVICIOS DE NOTARIZACION</t>
  </si>
  <si>
    <t>B1500000006</t>
  </si>
  <si>
    <t>KENIA M. SOLANO RODRIGUEZ DE PAEZ</t>
  </si>
  <si>
    <t>SERVICIOS MARGARITA CABRERA, SRL.</t>
  </si>
  <si>
    <t>ADQUISICION MOBILIARIO DE OFICINA</t>
  </si>
  <si>
    <t>B1500000028</t>
  </si>
  <si>
    <t>SANTANA GERMAN SUPPLY BATTERY SOLAR, SRL.</t>
  </si>
  <si>
    <t>ADQUISICION INVERSOR UPS CON INSTALACION.</t>
  </si>
  <si>
    <t>B1500000033</t>
  </si>
  <si>
    <t>RAMONA VENTURA TAVERAS O RESPUESTOS Y SERVICIOS</t>
  </si>
  <si>
    <t>RESPUESTOS MANTENIMIENTO DE VEHICULOS.</t>
  </si>
  <si>
    <t>B1500000096</t>
  </si>
  <si>
    <t>B1500000098</t>
  </si>
  <si>
    <t>B1500000099</t>
  </si>
  <si>
    <t>BRIZATLANTICA</t>
  </si>
  <si>
    <t xml:space="preserve">ADQISICION DE CAFÉ </t>
  </si>
  <si>
    <t>B1500000131</t>
  </si>
  <si>
    <t>ESPARTIMP</t>
  </si>
  <si>
    <t>ADQISICION DE ARTICULOS Y EQUIPOS TECNOLOGICOS</t>
  </si>
  <si>
    <t>B1500000144</t>
  </si>
  <si>
    <t>DULCE MARIA BETANCES</t>
  </si>
  <si>
    <t>B1500000153</t>
  </si>
  <si>
    <t>DENTO MEDIA</t>
  </si>
  <si>
    <t>ADQUISICION DE LANYA AZULES O PORTA CARNET</t>
  </si>
  <si>
    <t>B1500000156</t>
  </si>
  <si>
    <t>KRONGEL COMERCIAL, SRL</t>
  </si>
  <si>
    <t>ADQUISICION DE MOBILIARIOS DE OFICINA</t>
  </si>
  <si>
    <t>B1500000172</t>
  </si>
  <si>
    <t>SERVI-MARKETING INTERACTIVO.</t>
  </si>
  <si>
    <t>CONTRATACION DE PUBLICIDAD A TRAVES DEL PROGRAMA ACCION JURIDICA.</t>
  </si>
  <si>
    <t>B1500000174</t>
  </si>
  <si>
    <t>LIMCOBA</t>
  </si>
  <si>
    <t>B1500000606</t>
  </si>
  <si>
    <t>2P TECNOLOGY, SRL.</t>
  </si>
  <si>
    <t>ADQUISICION DE ARTICULOS Y EQUIPOS TECNOLOGICOS.</t>
  </si>
  <si>
    <t>B1500000664</t>
  </si>
  <si>
    <t>ELECTROM, SAS</t>
  </si>
  <si>
    <t>CONTRATACION DE SERVICIOS MANTENIMIENTO DEL ELEVADOR</t>
  </si>
  <si>
    <t>B1500000817</t>
  </si>
  <si>
    <t>ACTUALIDADES VD,SRL</t>
  </si>
  <si>
    <t>ADQUISICION MOBILIARIOS DE OFICINAS</t>
  </si>
  <si>
    <t>B1500000983</t>
  </si>
  <si>
    <t>RAMIREZ &amp; MOJICA ENVOY PACK COURRIER EXPRESS, SRL.</t>
  </si>
  <si>
    <t>B1500001017</t>
  </si>
  <si>
    <t>B1500001043</t>
  </si>
  <si>
    <t>BANDERAS DEL MUNDO, SRL</t>
  </si>
  <si>
    <t>ADQUISICION DE BANDERAS Y ASTAS</t>
  </si>
  <si>
    <t>GTG INDUSTRIAL</t>
  </si>
  <si>
    <t xml:space="preserve">ADQUISICION DE TE, AZUCAR, VASOS Y CREMA </t>
  </si>
  <si>
    <t>B1500002474</t>
  </si>
  <si>
    <t>CORPORACION ESTATAL DE RADIO Y TELEVISION (CERTV)</t>
  </si>
  <si>
    <t>B1500005680</t>
  </si>
  <si>
    <t>LOGOMARCA</t>
  </si>
  <si>
    <t>RELOJ RECEPTOR DE DOCUMENTOS</t>
  </si>
  <si>
    <t>B1500007850</t>
  </si>
  <si>
    <t>ADQUISICION DE BOTELLONES DE AGUA</t>
  </si>
  <si>
    <t>B1500013911</t>
  </si>
  <si>
    <t>SANTO DOMINGO MOTORS, SA</t>
  </si>
  <si>
    <t>CONTRATACION TALLER MANTENIMIENO DE VEHICULOS</t>
  </si>
  <si>
    <t>B1500021033</t>
  </si>
  <si>
    <t>B1500021042</t>
  </si>
  <si>
    <t>B1500021264</t>
  </si>
  <si>
    <t>B1500021268</t>
  </si>
  <si>
    <t>ALTICE DOMINICANA, SA</t>
  </si>
  <si>
    <t>SERVICIO DE INTERNET</t>
  </si>
  <si>
    <t>B1500040264</t>
  </si>
  <si>
    <t>B1500040410</t>
  </si>
  <si>
    <t>ADQUISICION COMBUSTIBLE, GASOIL</t>
  </si>
  <si>
    <t>B1500076347</t>
  </si>
  <si>
    <t>CORPORACION DEL ACUEDUCTO Y ALCANTARILLADO DE SANTO DOMINGO</t>
  </si>
  <si>
    <t>SERVICIO AGUA POTABLE</t>
  </si>
  <si>
    <t>B1500093110</t>
  </si>
  <si>
    <t>B1500093136</t>
  </si>
  <si>
    <t>B1500093156</t>
  </si>
  <si>
    <t>SERVICIOS DE TELEFONO</t>
  </si>
  <si>
    <t>B1500169325</t>
  </si>
  <si>
    <t>B1500170394</t>
  </si>
  <si>
    <t>B1500070396</t>
  </si>
  <si>
    <t>B1500070398</t>
  </si>
  <si>
    <t>EMPRESA DISTRIBUIDORA DE ELECTRICIDAD ( EDEESTE)</t>
  </si>
  <si>
    <t>B1500204832</t>
  </si>
  <si>
    <t>EDENORTE DOMINICANA, SA.</t>
  </si>
  <si>
    <t>SERVICIO DE ENERGIA ELECTRICA</t>
  </si>
  <si>
    <t>B1500281697</t>
  </si>
  <si>
    <t>B1500281734</t>
  </si>
  <si>
    <t>B1500281762</t>
  </si>
  <si>
    <t>B1500294681</t>
  </si>
  <si>
    <t>B1500294683</t>
  </si>
  <si>
    <t>B1500294684</t>
  </si>
  <si>
    <t>B1500294685</t>
  </si>
  <si>
    <t>B1500294686</t>
  </si>
  <si>
    <t>B1500000002</t>
  </si>
  <si>
    <t>B1500000020</t>
  </si>
  <si>
    <t>B1500000021</t>
  </si>
  <si>
    <t>B1500000024</t>
  </si>
  <si>
    <t>B1500000026</t>
  </si>
  <si>
    <t>B1500000030</t>
  </si>
  <si>
    <t>B1500000040</t>
  </si>
  <si>
    <t>B1500000041</t>
  </si>
  <si>
    <t>B1500000044</t>
  </si>
  <si>
    <t>B1500000062</t>
  </si>
  <si>
    <t>B1500000265</t>
  </si>
  <si>
    <t>B1500000105</t>
  </si>
  <si>
    <t>B1500000106</t>
  </si>
  <si>
    <t>B1500000109</t>
  </si>
  <si>
    <t>B1500000126</t>
  </si>
  <si>
    <t>B1500000141</t>
  </si>
  <si>
    <t>B1500000160</t>
  </si>
  <si>
    <t>B1500000162</t>
  </si>
  <si>
    <t>B1500000166</t>
  </si>
  <si>
    <t>B1500001221</t>
  </si>
  <si>
    <t>B1500001207</t>
  </si>
  <si>
    <t>B1500000170</t>
  </si>
  <si>
    <t>B1500000195</t>
  </si>
  <si>
    <t>B1500000260</t>
  </si>
  <si>
    <t>B1500000261</t>
  </si>
  <si>
    <t>B1500000263</t>
  </si>
  <si>
    <t>B1500000264</t>
  </si>
  <si>
    <t>B1500000325</t>
  </si>
  <si>
    <t>B1500000332</t>
  </si>
  <si>
    <t>B1500000397</t>
  </si>
  <si>
    <t>B1500000410</t>
  </si>
  <si>
    <t>B1500000413</t>
  </si>
  <si>
    <t>B1500000423</t>
  </si>
  <si>
    <t>B1500000598</t>
  </si>
  <si>
    <t>B1500000599</t>
  </si>
  <si>
    <t>B1500000710</t>
  </si>
  <si>
    <t>B1500000841</t>
  </si>
  <si>
    <t>B1500000844</t>
  </si>
  <si>
    <t>B1500000845</t>
  </si>
  <si>
    <t>B1500000906</t>
  </si>
  <si>
    <t>B1500000907</t>
  </si>
  <si>
    <t>B1500000908</t>
  </si>
  <si>
    <t>B1500000909</t>
  </si>
  <si>
    <t>B1500000910</t>
  </si>
  <si>
    <t>B1500000995</t>
  </si>
  <si>
    <t>B1500001061</t>
  </si>
  <si>
    <t>B1500001076</t>
  </si>
  <si>
    <t>B1500001091</t>
  </si>
  <si>
    <t>B1500001227</t>
  </si>
  <si>
    <t>B1500001231</t>
  </si>
  <si>
    <t>B1500002028</t>
  </si>
  <si>
    <t>B1500016612</t>
  </si>
  <si>
    <t>B1500017044</t>
  </si>
  <si>
    <t>B1500017466</t>
  </si>
  <si>
    <t>B1500021563</t>
  </si>
  <si>
    <t>B1500021703</t>
  </si>
  <si>
    <t>B1500068477</t>
  </si>
  <si>
    <t>B1500070317</t>
  </si>
  <si>
    <t>B1500071705</t>
  </si>
  <si>
    <t>B1500076399</t>
  </si>
  <si>
    <t>B1500078596</t>
  </si>
  <si>
    <t>B1500095927</t>
  </si>
  <si>
    <t>B1500095953</t>
  </si>
  <si>
    <t>B1500095973</t>
  </si>
  <si>
    <t>B1500172119</t>
  </si>
  <si>
    <t>B1500173204</t>
  </si>
  <si>
    <t>B1500173206</t>
  </si>
  <si>
    <t>B1500173208</t>
  </si>
  <si>
    <t>B1500209696</t>
  </si>
  <si>
    <t>B1500285007</t>
  </si>
  <si>
    <t>B1500285005</t>
  </si>
  <si>
    <t>B1500285079</t>
  </si>
  <si>
    <t>KELVIN RAMON  TEJADA (LA PURA VERDAD)</t>
  </si>
  <si>
    <t>PUBLICIDAD</t>
  </si>
  <si>
    <t>TRIALOGO DE LA MUNICIPALIDAD</t>
  </si>
  <si>
    <t>SMT SOCIAL MEDIA TEAM</t>
  </si>
  <si>
    <t>KENIA M. SOLANO RODRIGUEZ DE PAEZ.</t>
  </si>
  <si>
    <t>CONTRATOS DE NOTARIZACION</t>
  </si>
  <si>
    <t>ENEROLISA REYES RODRIGUEZ</t>
  </si>
  <si>
    <t>LEPTUS RB SRL</t>
  </si>
  <si>
    <t>COMPRA DE PINTURAS</t>
  </si>
  <si>
    <t xml:space="preserve">YO TAMBIEN PUEDO </t>
  </si>
  <si>
    <t>PROGRAMA DE CAPACITACION ESPECIALES</t>
  </si>
  <si>
    <t>AL MEDIODIA CON JOCHY HERNANDEZ Y/O JOSE ANT. HERNANDEZ</t>
  </si>
  <si>
    <t>ASOCIACION DE NAVIEROS DE LA REPUBLICA DOMINICANA</t>
  </si>
  <si>
    <t>SERVICIOS DE IGUALAS LEGAL ABOGADO ANRD</t>
  </si>
  <si>
    <t>EDITORIAL IANNA SRL</t>
  </si>
  <si>
    <t>CARIBBEAN CINEMAS MEDIA WORLD</t>
  </si>
  <si>
    <t>FOCUS MARKETING GROUP</t>
  </si>
  <si>
    <t>ON PROMOTIONS</t>
  </si>
  <si>
    <t xml:space="preserve">MUNDO INDUSTRIAL </t>
  </si>
  <si>
    <t>GRUPO DE EMPRESAS RRT</t>
  </si>
  <si>
    <t>IMPORTADORA COAV</t>
  </si>
  <si>
    <t>TECNO FIJACIONES</t>
  </si>
  <si>
    <t xml:space="preserve">SIMBEL </t>
  </si>
  <si>
    <t>ADQUISICION DE ELECTRODOMESTICOS</t>
  </si>
  <si>
    <t>BOLIVAR MOREL</t>
  </si>
  <si>
    <t>EPRINGDALE COMERCIAL</t>
  </si>
  <si>
    <t>SOBERANIA</t>
  </si>
  <si>
    <t>FRANCISCO ALB. CASANOVA GARCIA</t>
  </si>
  <si>
    <t>GRUPO EDITORIAL GALA</t>
  </si>
  <si>
    <t>ISIS ALVAREZ</t>
  </si>
  <si>
    <t>WENDYS MUEBLES</t>
  </si>
  <si>
    <t>ADQUISICION DE SOUVERS</t>
  </si>
  <si>
    <t>CTAV</t>
  </si>
  <si>
    <t>CONTRATACION DE EVENTOS</t>
  </si>
  <si>
    <t xml:space="preserve">SBC SOCIAL BUSINESS </t>
  </si>
  <si>
    <t xml:space="preserve">B&amp;F MERCANTIL </t>
  </si>
  <si>
    <t>ADQUISICION DE ARTICULOS FERRETEROS</t>
  </si>
  <si>
    <t>ANGIE PORCELLA CATERING</t>
  </si>
  <si>
    <t xml:space="preserve">ALEGRE EVENTOS </t>
  </si>
  <si>
    <t>ELECTROM</t>
  </si>
  <si>
    <t>MANTENIMIENTO ELEVADOR</t>
  </si>
  <si>
    <t>LUYENS COMERCIAL</t>
  </si>
  <si>
    <t>GRISELDA MONTAS CATERING</t>
  </si>
  <si>
    <t>LUBRICANTES DIVERSOS</t>
  </si>
  <si>
    <t>MANTENIMIENTO DE VEHICULOS</t>
  </si>
  <si>
    <t>SERVICIOS CONSULTA CEDULADO</t>
  </si>
  <si>
    <t>RAMIREZ &amp; MOJICA ENVOY PACK COURIER EXPRESS</t>
  </si>
  <si>
    <t>RADIO CADENA COMERCIAL</t>
  </si>
  <si>
    <t>RUMBA FM 98.5</t>
  </si>
  <si>
    <t>AYUNTAMIENTO PUERTO PLATA</t>
  </si>
  <si>
    <t>SERVICIOS DE ASEO</t>
  </si>
  <si>
    <t>CORAAPPLATA</t>
  </si>
  <si>
    <t>AGUA POTABLE</t>
  </si>
  <si>
    <t>AYUNTAMIENTO SANTO DOMINGO OESTE</t>
  </si>
  <si>
    <t>DESESHOS SOLIDOS</t>
  </si>
  <si>
    <t>SUNIX PETROLEUM</t>
  </si>
  <si>
    <t>GASOIL</t>
  </si>
  <si>
    <t>TICKET COMBUSTIBLES</t>
  </si>
  <si>
    <t>CAASD</t>
  </si>
  <si>
    <t>COMPAÑÍA DOMINICANA DE TELEFONO</t>
  </si>
  <si>
    <t>SERVICIO DE TELEFONO</t>
  </si>
  <si>
    <t>EDEESTE</t>
  </si>
  <si>
    <t>EDENORTE</t>
  </si>
  <si>
    <t>Pendiente</t>
  </si>
  <si>
    <t>AL 30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</si>
</sst>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3" fillId="4" borderId="0" xfId="0" applyFont="1" applyFill="1"/>
    <xf numFmtId="0" fontId="3" fillId="3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64" fontId="3" fillId="2" borderId="4" xfId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294643</xdr:colOff>
      <xdr:row>2</xdr:row>
      <xdr:rowOff>69540</xdr:rowOff>
    </xdr:from>
    <xdr:to>
      <xdr:col>3</xdr:col>
      <xdr:colOff>340362</xdr:colOff>
      <xdr:row>3</xdr:row>
      <xdr:rowOff>14546</xdr:rowOff>
    </xdr:to>
    <xdr:sp macro="" textlink="">
      <xdr:nvSpPr>
        <xdr:cNvPr id="3" name="Rectangle 6"/>
        <xdr:cNvSpPr/>
      </xdr:nvSpPr>
      <xdr:spPr>
        <a:xfrm>
          <a:off x="5469893" y="387040"/>
          <a:ext cx="45719" cy="103756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1534795" marR="678815" algn="l">
            <a:lnSpc>
              <a:spcPct val="107000"/>
            </a:lnSpc>
            <a:spcAft>
              <a:spcPts val="800"/>
            </a:spcAft>
          </a:pPr>
          <a:r>
            <a:rPr lang="es-ES" sz="1200" b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 </a:t>
          </a:r>
          <a:endParaRPr lang="es-ES" sz="1600" b="1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2</xdr:col>
      <xdr:colOff>2257425</xdr:colOff>
      <xdr:row>0</xdr:row>
      <xdr:rowOff>155574</xdr:rowOff>
    </xdr:from>
    <xdr:to>
      <xdr:col>5</xdr:col>
      <xdr:colOff>1158875</xdr:colOff>
      <xdr:row>4</xdr:row>
      <xdr:rowOff>142875</xdr:rowOff>
    </xdr:to>
    <xdr:pic>
      <xdr:nvPicPr>
        <xdr:cNvPr id="4" name="Picture 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67300" y="155574"/>
          <a:ext cx="3425825" cy="622301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</xdr:colOff>
      <xdr:row>171</xdr:row>
      <xdr:rowOff>79375</xdr:rowOff>
    </xdr:from>
    <xdr:to>
      <xdr:col>7</xdr:col>
      <xdr:colOff>1298575</xdr:colOff>
      <xdr:row>184</xdr:row>
      <xdr:rowOff>24157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972A2187-8988-41BA-9CDB-42AC2299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875" y="39163625"/>
          <a:ext cx="8029575" cy="2008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72"/>
  <sheetViews>
    <sheetView tabSelected="1" view="pageBreakPreview" zoomScale="60" zoomScaleNormal="100" workbookViewId="0">
      <selection activeCell="G194" sqref="G194"/>
    </sheetView>
  </sheetViews>
  <sheetFormatPr baseColWidth="10" defaultRowHeight="12.75" x14ac:dyDescent="0.25"/>
  <cols>
    <col min="1" max="1" width="6.140625" style="2" customWidth="1"/>
    <col min="2" max="2" width="36" style="2" bestFit="1" customWidth="1"/>
    <col min="3" max="3" width="35.5703125" style="2" bestFit="1" customWidth="1"/>
    <col min="4" max="4" width="14.85546875" style="2" customWidth="1"/>
    <col min="5" max="5" width="17.7109375" style="2" bestFit="1" customWidth="1"/>
    <col min="6" max="6" width="21.85546875" style="3" bestFit="1" customWidth="1"/>
    <col min="7" max="7" width="13.140625" style="3" bestFit="1" customWidth="1"/>
    <col min="8" max="8" width="23.42578125" style="3" bestFit="1" customWidth="1"/>
    <col min="9" max="9" width="21.28515625" style="3" bestFit="1" customWidth="1"/>
    <col min="10" max="10" width="11.140625" style="2" bestFit="1" customWidth="1"/>
    <col min="11" max="11" width="1.85546875" style="2" customWidth="1"/>
    <col min="12" max="13" width="11.42578125" style="2" hidden="1" customWidth="1"/>
    <col min="14" max="14" width="11.42578125" style="2" customWidth="1"/>
    <col min="15" max="16384" width="11.42578125" style="2"/>
  </cols>
  <sheetData>
    <row r="6" spans="1:13" ht="18.75" x14ac:dyDescent="0.25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22"/>
    </row>
    <row r="7" spans="1:13" ht="18.75" x14ac:dyDescent="0.25">
      <c r="A7" s="22" t="s">
        <v>9</v>
      </c>
      <c r="B7" s="22"/>
      <c r="C7" s="22"/>
      <c r="D7" s="22"/>
      <c r="E7" s="22"/>
      <c r="F7" s="22"/>
      <c r="G7" s="22"/>
      <c r="H7" s="22"/>
      <c r="I7" s="22"/>
      <c r="J7" s="22"/>
    </row>
    <row r="8" spans="1:13" ht="18.75" x14ac:dyDescent="0.25">
      <c r="A8" s="23" t="s">
        <v>310</v>
      </c>
      <c r="B8" s="23"/>
      <c r="C8" s="23"/>
      <c r="D8" s="23"/>
      <c r="E8" s="23"/>
      <c r="F8" s="23"/>
      <c r="G8" s="23"/>
      <c r="H8" s="23"/>
      <c r="I8" s="23"/>
      <c r="J8" s="23"/>
    </row>
    <row r="10" spans="1:13" ht="25.5" x14ac:dyDescent="0.25">
      <c r="A10" s="4" t="s">
        <v>0</v>
      </c>
      <c r="B10" s="4" t="s">
        <v>2</v>
      </c>
      <c r="C10" s="4" t="s">
        <v>3</v>
      </c>
      <c r="D10" s="4" t="s">
        <v>1</v>
      </c>
      <c r="E10" s="4" t="s">
        <v>20</v>
      </c>
      <c r="F10" s="5" t="s">
        <v>4</v>
      </c>
      <c r="G10" s="5" t="s">
        <v>21</v>
      </c>
      <c r="H10" s="5" t="s">
        <v>5</v>
      </c>
      <c r="I10" s="5" t="s">
        <v>6</v>
      </c>
      <c r="J10" s="4" t="s">
        <v>7</v>
      </c>
    </row>
    <row r="11" spans="1:13" ht="15" x14ac:dyDescent="0.2">
      <c r="A11" s="1">
        <v>1</v>
      </c>
      <c r="B11" s="1" t="s">
        <v>11</v>
      </c>
      <c r="C11" s="1" t="s">
        <v>13</v>
      </c>
      <c r="D11" s="1" t="s">
        <v>12</v>
      </c>
      <c r="E11" s="9">
        <v>44307</v>
      </c>
      <c r="F11" s="6">
        <v>1802.75</v>
      </c>
      <c r="G11" s="6"/>
      <c r="H11" s="6">
        <f>+F11</f>
        <v>1802.75</v>
      </c>
      <c r="I11" s="6">
        <f t="shared" ref="I11:I42" si="0">+F11-H11</f>
        <v>0</v>
      </c>
      <c r="J11" s="17" t="s">
        <v>22</v>
      </c>
      <c r="M11" s="7" t="s">
        <v>22</v>
      </c>
    </row>
    <row r="12" spans="1:13" ht="25.5" x14ac:dyDescent="0.2">
      <c r="A12" s="1">
        <v>2</v>
      </c>
      <c r="B12" s="1" t="s">
        <v>26</v>
      </c>
      <c r="C12" s="1" t="s">
        <v>27</v>
      </c>
      <c r="D12" s="1" t="s">
        <v>28</v>
      </c>
      <c r="E12" s="9">
        <v>44594</v>
      </c>
      <c r="F12" s="6">
        <v>31429.3</v>
      </c>
      <c r="G12" s="6"/>
      <c r="H12" s="6"/>
      <c r="I12" s="6">
        <f t="shared" si="0"/>
        <v>31429.3</v>
      </c>
      <c r="J12" s="17" t="s">
        <v>8</v>
      </c>
      <c r="M12" s="8" t="s">
        <v>8</v>
      </c>
    </row>
    <row r="13" spans="1:13" ht="25.5" x14ac:dyDescent="0.25">
      <c r="A13" s="1">
        <v>3</v>
      </c>
      <c r="B13" s="1" t="s">
        <v>37</v>
      </c>
      <c r="C13" s="1" t="s">
        <v>27</v>
      </c>
      <c r="D13" s="1" t="s">
        <v>34</v>
      </c>
      <c r="E13" s="9">
        <v>44600</v>
      </c>
      <c r="F13" s="6">
        <v>10873.7</v>
      </c>
      <c r="G13" s="6"/>
      <c r="H13" s="6"/>
      <c r="I13" s="6">
        <f t="shared" si="0"/>
        <v>10873.7</v>
      </c>
      <c r="J13" s="13" t="s">
        <v>74</v>
      </c>
    </row>
    <row r="14" spans="1:13" ht="25.5" x14ac:dyDescent="0.25">
      <c r="A14" s="1">
        <v>4</v>
      </c>
      <c r="B14" s="1" t="s">
        <v>37</v>
      </c>
      <c r="C14" s="1" t="s">
        <v>27</v>
      </c>
      <c r="D14" s="1" t="s">
        <v>30</v>
      </c>
      <c r="E14" s="9">
        <v>44610</v>
      </c>
      <c r="F14" s="6">
        <v>14632</v>
      </c>
      <c r="G14" s="6"/>
      <c r="H14" s="6"/>
      <c r="I14" s="6">
        <f t="shared" si="0"/>
        <v>14632</v>
      </c>
      <c r="J14" s="13" t="s">
        <v>8</v>
      </c>
    </row>
    <row r="15" spans="1:13" ht="25.5" x14ac:dyDescent="0.25">
      <c r="A15" s="1">
        <v>5</v>
      </c>
      <c r="B15" s="1" t="s">
        <v>37</v>
      </c>
      <c r="C15" s="1" t="s">
        <v>27</v>
      </c>
      <c r="D15" s="1" t="s">
        <v>33</v>
      </c>
      <c r="E15" s="9">
        <v>44610</v>
      </c>
      <c r="F15" s="6">
        <v>10183.75</v>
      </c>
      <c r="G15" s="6"/>
      <c r="H15" s="6"/>
      <c r="I15" s="6">
        <f t="shared" si="0"/>
        <v>10183.75</v>
      </c>
      <c r="J15" s="13" t="s">
        <v>8</v>
      </c>
    </row>
    <row r="16" spans="1:13" ht="25.5" x14ac:dyDescent="0.25">
      <c r="A16" s="1">
        <v>6</v>
      </c>
      <c r="B16" s="1" t="s">
        <v>37</v>
      </c>
      <c r="C16" s="1" t="s">
        <v>27</v>
      </c>
      <c r="D16" s="1" t="s">
        <v>31</v>
      </c>
      <c r="E16" s="9">
        <v>44615</v>
      </c>
      <c r="F16" s="6">
        <v>14549.4</v>
      </c>
      <c r="G16" s="6"/>
      <c r="H16" s="6"/>
      <c r="I16" s="6">
        <f t="shared" si="0"/>
        <v>14549.4</v>
      </c>
      <c r="J16" s="13" t="s">
        <v>8</v>
      </c>
    </row>
    <row r="17" spans="1:10" ht="15" x14ac:dyDescent="0.25">
      <c r="A17" s="1">
        <v>7</v>
      </c>
      <c r="B17" s="10" t="s">
        <v>38</v>
      </c>
      <c r="C17" s="10" t="s">
        <v>40</v>
      </c>
      <c r="D17" s="10" t="s">
        <v>32</v>
      </c>
      <c r="E17" s="9">
        <v>44636</v>
      </c>
      <c r="F17" s="12">
        <v>4500</v>
      </c>
      <c r="G17" s="12"/>
      <c r="H17" s="12">
        <f>+F17</f>
        <v>4500</v>
      </c>
      <c r="I17" s="6">
        <f t="shared" si="0"/>
        <v>0</v>
      </c>
      <c r="J17" s="17" t="s">
        <v>22</v>
      </c>
    </row>
    <row r="18" spans="1:10" ht="25.5" x14ac:dyDescent="0.25">
      <c r="A18" s="1">
        <v>8</v>
      </c>
      <c r="B18" s="10" t="s">
        <v>37</v>
      </c>
      <c r="C18" s="10" t="s">
        <v>27</v>
      </c>
      <c r="D18" s="10" t="s">
        <v>35</v>
      </c>
      <c r="E18" s="11">
        <v>44642</v>
      </c>
      <c r="F18" s="12">
        <v>9050.6</v>
      </c>
      <c r="G18" s="12"/>
      <c r="H18" s="12"/>
      <c r="I18" s="6">
        <f t="shared" si="0"/>
        <v>9050.6</v>
      </c>
      <c r="J18" s="13" t="s">
        <v>8</v>
      </c>
    </row>
    <row r="19" spans="1:10" ht="15" x14ac:dyDescent="0.25">
      <c r="A19" s="1">
        <v>9</v>
      </c>
      <c r="B19" s="10" t="s">
        <v>38</v>
      </c>
      <c r="C19" s="10" t="s">
        <v>56</v>
      </c>
      <c r="D19" s="10" t="s">
        <v>62</v>
      </c>
      <c r="E19" s="11">
        <v>44643</v>
      </c>
      <c r="F19" s="12">
        <v>6000</v>
      </c>
      <c r="G19" s="12"/>
      <c r="H19" s="12">
        <f>+F19</f>
        <v>6000</v>
      </c>
      <c r="I19" s="6">
        <f t="shared" si="0"/>
        <v>0</v>
      </c>
      <c r="J19" s="18" t="s">
        <v>22</v>
      </c>
    </row>
    <row r="20" spans="1:10" ht="15" x14ac:dyDescent="0.25">
      <c r="A20" s="1">
        <v>10</v>
      </c>
      <c r="B20" s="10" t="s">
        <v>38</v>
      </c>
      <c r="C20" s="10" t="s">
        <v>56</v>
      </c>
      <c r="D20" s="10" t="s">
        <v>58</v>
      </c>
      <c r="E20" s="11">
        <v>44650</v>
      </c>
      <c r="F20" s="12">
        <v>5250</v>
      </c>
      <c r="G20" s="12"/>
      <c r="H20" s="12">
        <f>+F20</f>
        <v>5250</v>
      </c>
      <c r="I20" s="6">
        <f t="shared" si="0"/>
        <v>0</v>
      </c>
      <c r="J20" s="18" t="s">
        <v>22</v>
      </c>
    </row>
    <row r="21" spans="1:10" ht="25.5" x14ac:dyDescent="0.25">
      <c r="A21" s="1">
        <v>11</v>
      </c>
      <c r="B21" s="1" t="s">
        <v>26</v>
      </c>
      <c r="C21" s="1" t="s">
        <v>27</v>
      </c>
      <c r="D21" s="10" t="s">
        <v>64</v>
      </c>
      <c r="E21" s="11">
        <v>44651</v>
      </c>
      <c r="F21" s="12">
        <v>12148.1</v>
      </c>
      <c r="G21" s="12"/>
      <c r="H21" s="12"/>
      <c r="I21" s="6">
        <f t="shared" si="0"/>
        <v>12148.1</v>
      </c>
      <c r="J21" s="14" t="s">
        <v>8</v>
      </c>
    </row>
    <row r="22" spans="1:10" ht="25.5" x14ac:dyDescent="0.25">
      <c r="A22" s="1">
        <v>12</v>
      </c>
      <c r="B22" s="1" t="s">
        <v>26</v>
      </c>
      <c r="C22" s="1" t="s">
        <v>27</v>
      </c>
      <c r="D22" s="10" t="s">
        <v>65</v>
      </c>
      <c r="E22" s="11">
        <v>44651</v>
      </c>
      <c r="F22" s="12">
        <v>23493.8</v>
      </c>
      <c r="G22" s="12"/>
      <c r="H22" s="12"/>
      <c r="I22" s="6">
        <f t="shared" si="0"/>
        <v>23493.8</v>
      </c>
      <c r="J22" s="14" t="s">
        <v>8</v>
      </c>
    </row>
    <row r="23" spans="1:10" ht="25.5" x14ac:dyDescent="0.25">
      <c r="A23" s="1">
        <v>13</v>
      </c>
      <c r="B23" s="1" t="s">
        <v>26</v>
      </c>
      <c r="C23" s="1" t="s">
        <v>27</v>
      </c>
      <c r="D23" s="10" t="s">
        <v>66</v>
      </c>
      <c r="E23" s="11">
        <v>44651</v>
      </c>
      <c r="F23" s="12">
        <v>18113</v>
      </c>
      <c r="G23" s="12"/>
      <c r="H23" s="12"/>
      <c r="I23" s="6">
        <f t="shared" si="0"/>
        <v>18113</v>
      </c>
      <c r="J23" s="14" t="s">
        <v>8</v>
      </c>
    </row>
    <row r="24" spans="1:10" ht="25.5" x14ac:dyDescent="0.25">
      <c r="A24" s="1">
        <v>14</v>
      </c>
      <c r="B24" s="10" t="s">
        <v>26</v>
      </c>
      <c r="C24" s="10" t="s">
        <v>27</v>
      </c>
      <c r="D24" s="10" t="s">
        <v>67</v>
      </c>
      <c r="E24" s="11">
        <v>44651</v>
      </c>
      <c r="F24" s="12">
        <v>7847</v>
      </c>
      <c r="G24" s="12"/>
      <c r="H24" s="12"/>
      <c r="I24" s="6">
        <f t="shared" si="0"/>
        <v>7847</v>
      </c>
      <c r="J24" s="13" t="s">
        <v>8</v>
      </c>
    </row>
    <row r="25" spans="1:10" ht="25.5" x14ac:dyDescent="0.25">
      <c r="A25" s="1">
        <v>15</v>
      </c>
      <c r="B25" s="10" t="s">
        <v>26</v>
      </c>
      <c r="C25" s="10" t="s">
        <v>27</v>
      </c>
      <c r="D25" s="10" t="s">
        <v>68</v>
      </c>
      <c r="E25" s="11">
        <v>44651</v>
      </c>
      <c r="F25" s="12">
        <v>3044.4</v>
      </c>
      <c r="G25" s="12"/>
      <c r="H25" s="12"/>
      <c r="I25" s="6">
        <f t="shared" si="0"/>
        <v>3044.4</v>
      </c>
      <c r="J25" s="13" t="s">
        <v>8</v>
      </c>
    </row>
    <row r="26" spans="1:10" ht="25.5" x14ac:dyDescent="0.25">
      <c r="A26" s="1">
        <v>16</v>
      </c>
      <c r="B26" s="10" t="s">
        <v>26</v>
      </c>
      <c r="C26" s="10" t="s">
        <v>27</v>
      </c>
      <c r="D26" s="10" t="s">
        <v>48</v>
      </c>
      <c r="E26" s="11">
        <v>44651</v>
      </c>
      <c r="F26" s="12">
        <v>20296</v>
      </c>
      <c r="G26" s="12"/>
      <c r="H26" s="12"/>
      <c r="I26" s="6">
        <f t="shared" si="0"/>
        <v>20296</v>
      </c>
      <c r="J26" s="13" t="s">
        <v>8</v>
      </c>
    </row>
    <row r="27" spans="1:10" ht="25.5" x14ac:dyDescent="0.25">
      <c r="A27" s="1">
        <v>17</v>
      </c>
      <c r="B27" s="10" t="s">
        <v>26</v>
      </c>
      <c r="C27" s="10" t="s">
        <v>27</v>
      </c>
      <c r="D27" s="10" t="s">
        <v>50</v>
      </c>
      <c r="E27" s="11">
        <v>44651</v>
      </c>
      <c r="F27" s="12">
        <v>10535.9</v>
      </c>
      <c r="G27" s="12"/>
      <c r="H27" s="12"/>
      <c r="I27" s="6">
        <f t="shared" si="0"/>
        <v>10535.9</v>
      </c>
      <c r="J27" s="13" t="s">
        <v>8</v>
      </c>
    </row>
    <row r="28" spans="1:10" ht="25.5" x14ac:dyDescent="0.25">
      <c r="A28" s="1">
        <v>18</v>
      </c>
      <c r="B28" s="10" t="s">
        <v>26</v>
      </c>
      <c r="C28" s="10" t="s">
        <v>27</v>
      </c>
      <c r="D28" s="10" t="s">
        <v>69</v>
      </c>
      <c r="E28" s="11">
        <v>44651</v>
      </c>
      <c r="F28" s="12">
        <v>50858</v>
      </c>
      <c r="G28" s="12"/>
      <c r="H28" s="12"/>
      <c r="I28" s="6">
        <f t="shared" si="0"/>
        <v>50858</v>
      </c>
      <c r="J28" s="13" t="s">
        <v>8</v>
      </c>
    </row>
    <row r="29" spans="1:10" ht="25.5" x14ac:dyDescent="0.25">
      <c r="A29" s="1">
        <v>19</v>
      </c>
      <c r="B29" s="10" t="s">
        <v>26</v>
      </c>
      <c r="C29" s="10" t="s">
        <v>27</v>
      </c>
      <c r="D29" s="10" t="s">
        <v>70</v>
      </c>
      <c r="E29" s="11">
        <v>44651</v>
      </c>
      <c r="F29" s="12">
        <v>18278</v>
      </c>
      <c r="G29" s="12"/>
      <c r="H29" s="12"/>
      <c r="I29" s="6">
        <f t="shared" si="0"/>
        <v>18278</v>
      </c>
      <c r="J29" s="14" t="s">
        <v>8</v>
      </c>
    </row>
    <row r="30" spans="1:10" ht="25.5" x14ac:dyDescent="0.25">
      <c r="A30" s="1">
        <v>20</v>
      </c>
      <c r="B30" s="10" t="s">
        <v>26</v>
      </c>
      <c r="C30" s="10" t="s">
        <v>27</v>
      </c>
      <c r="D30" s="10" t="s">
        <v>71</v>
      </c>
      <c r="E30" s="11">
        <v>44651</v>
      </c>
      <c r="F30" s="12">
        <v>10089</v>
      </c>
      <c r="G30" s="12"/>
      <c r="H30" s="12"/>
      <c r="I30" s="6">
        <f t="shared" si="0"/>
        <v>10089</v>
      </c>
      <c r="J30" s="14" t="s">
        <v>8</v>
      </c>
    </row>
    <row r="31" spans="1:10" ht="25.5" x14ac:dyDescent="0.25">
      <c r="A31" s="1">
        <v>21</v>
      </c>
      <c r="B31" s="10" t="s">
        <v>26</v>
      </c>
      <c r="C31" s="10" t="s">
        <v>27</v>
      </c>
      <c r="D31" s="10" t="s">
        <v>72</v>
      </c>
      <c r="E31" s="11">
        <v>44651</v>
      </c>
      <c r="F31" s="12">
        <v>34928</v>
      </c>
      <c r="G31" s="12"/>
      <c r="H31" s="12"/>
      <c r="I31" s="6">
        <f t="shared" si="0"/>
        <v>34928</v>
      </c>
      <c r="J31" s="14" t="s">
        <v>8</v>
      </c>
    </row>
    <row r="32" spans="1:10" ht="15" x14ac:dyDescent="0.25">
      <c r="A32" s="1">
        <v>22</v>
      </c>
      <c r="B32" s="10" t="s">
        <v>59</v>
      </c>
      <c r="C32" s="10" t="s">
        <v>60</v>
      </c>
      <c r="D32" s="10" t="s">
        <v>61</v>
      </c>
      <c r="E32" s="11">
        <v>44652</v>
      </c>
      <c r="F32" s="12">
        <v>15000</v>
      </c>
      <c r="G32" s="12"/>
      <c r="H32" s="12">
        <f>+F32</f>
        <v>15000</v>
      </c>
      <c r="I32" s="6">
        <f t="shared" si="0"/>
        <v>0</v>
      </c>
      <c r="J32" s="17" t="s">
        <v>22</v>
      </c>
    </row>
    <row r="33" spans="1:10" ht="15" x14ac:dyDescent="0.25">
      <c r="A33" s="1">
        <v>23</v>
      </c>
      <c r="B33" s="10" t="s">
        <v>17</v>
      </c>
      <c r="C33" s="10" t="s">
        <v>19</v>
      </c>
      <c r="D33" s="10" t="s">
        <v>46</v>
      </c>
      <c r="E33" s="11">
        <v>44654</v>
      </c>
      <c r="F33" s="12">
        <v>110561.28</v>
      </c>
      <c r="G33" s="12"/>
      <c r="H33" s="12">
        <f>+F33</f>
        <v>110561.28</v>
      </c>
      <c r="I33" s="6">
        <f t="shared" si="0"/>
        <v>0</v>
      </c>
      <c r="J33" s="17" t="s">
        <v>22</v>
      </c>
    </row>
    <row r="34" spans="1:10" ht="38.25" x14ac:dyDescent="0.25">
      <c r="A34" s="1">
        <v>24</v>
      </c>
      <c r="B34" s="10" t="s">
        <v>63</v>
      </c>
      <c r="C34" s="10" t="s">
        <v>49</v>
      </c>
      <c r="D34" s="10" t="s">
        <v>50</v>
      </c>
      <c r="E34" s="11">
        <v>44655</v>
      </c>
      <c r="F34" s="12">
        <v>177306.8</v>
      </c>
      <c r="G34" s="12"/>
      <c r="H34" s="12">
        <f>+F34</f>
        <v>177306.8</v>
      </c>
      <c r="I34" s="6">
        <f t="shared" si="0"/>
        <v>0</v>
      </c>
      <c r="J34" s="17" t="s">
        <v>22</v>
      </c>
    </row>
    <row r="35" spans="1:10" ht="25.5" x14ac:dyDescent="0.25">
      <c r="A35" s="1">
        <v>25</v>
      </c>
      <c r="B35" s="10" t="s">
        <v>92</v>
      </c>
      <c r="C35" s="10" t="s">
        <v>93</v>
      </c>
      <c r="D35" s="10" t="s">
        <v>72</v>
      </c>
      <c r="E35" s="11">
        <v>44656</v>
      </c>
      <c r="F35" s="12">
        <v>13788.3</v>
      </c>
      <c r="G35" s="12"/>
      <c r="H35" s="12"/>
      <c r="I35" s="6">
        <f t="shared" si="0"/>
        <v>13788.3</v>
      </c>
      <c r="J35" s="17" t="s">
        <v>8</v>
      </c>
    </row>
    <row r="36" spans="1:10" ht="15" x14ac:dyDescent="0.25">
      <c r="A36" s="1">
        <v>26</v>
      </c>
      <c r="B36" s="10" t="s">
        <v>17</v>
      </c>
      <c r="C36" s="10" t="s">
        <v>19</v>
      </c>
      <c r="D36" s="10" t="s">
        <v>45</v>
      </c>
      <c r="E36" s="11">
        <v>44657</v>
      </c>
      <c r="F36" s="12">
        <v>192081.76</v>
      </c>
      <c r="G36" s="12"/>
      <c r="H36" s="12">
        <f t="shared" ref="H36:H41" si="1">+F36</f>
        <v>192081.76</v>
      </c>
      <c r="I36" s="6">
        <f t="shared" si="0"/>
        <v>0</v>
      </c>
      <c r="J36" s="17" t="s">
        <v>22</v>
      </c>
    </row>
    <row r="37" spans="1:10" ht="15" x14ac:dyDescent="0.25">
      <c r="A37" s="1">
        <v>27</v>
      </c>
      <c r="B37" s="10" t="s">
        <v>38</v>
      </c>
      <c r="C37" s="10" t="s">
        <v>56</v>
      </c>
      <c r="D37" s="10" t="s">
        <v>57</v>
      </c>
      <c r="E37" s="11">
        <v>44657</v>
      </c>
      <c r="F37" s="12">
        <v>5600</v>
      </c>
      <c r="G37" s="12"/>
      <c r="H37" s="12">
        <f t="shared" si="1"/>
        <v>5600</v>
      </c>
      <c r="I37" s="6">
        <f t="shared" si="0"/>
        <v>0</v>
      </c>
      <c r="J37" s="17" t="s">
        <v>22</v>
      </c>
    </row>
    <row r="38" spans="1:10" ht="15" x14ac:dyDescent="0.25">
      <c r="A38" s="1">
        <v>28</v>
      </c>
      <c r="B38" s="10" t="s">
        <v>39</v>
      </c>
      <c r="C38" s="10" t="s">
        <v>54</v>
      </c>
      <c r="D38" s="10" t="s">
        <v>55</v>
      </c>
      <c r="E38" s="11">
        <v>44663</v>
      </c>
      <c r="F38" s="12">
        <v>54600.959999999999</v>
      </c>
      <c r="G38" s="12"/>
      <c r="H38" s="12">
        <f t="shared" si="1"/>
        <v>54600.959999999999</v>
      </c>
      <c r="I38" s="6">
        <f t="shared" si="0"/>
        <v>0</v>
      </c>
      <c r="J38" s="17" t="s">
        <v>22</v>
      </c>
    </row>
    <row r="39" spans="1:10" ht="15" x14ac:dyDescent="0.25">
      <c r="A39" s="1">
        <v>29</v>
      </c>
      <c r="B39" s="10" t="s">
        <v>38</v>
      </c>
      <c r="C39" s="10" t="s">
        <v>40</v>
      </c>
      <c r="D39" s="10" t="s">
        <v>53</v>
      </c>
      <c r="E39" s="11">
        <v>44664</v>
      </c>
      <c r="F39" s="12">
        <v>4850</v>
      </c>
      <c r="G39" s="12"/>
      <c r="H39" s="12">
        <f t="shared" si="1"/>
        <v>4850</v>
      </c>
      <c r="I39" s="6">
        <f t="shared" si="0"/>
        <v>0</v>
      </c>
      <c r="J39" s="17" t="s">
        <v>22</v>
      </c>
    </row>
    <row r="40" spans="1:10" ht="25.5" x14ac:dyDescent="0.25">
      <c r="A40" s="1">
        <v>30</v>
      </c>
      <c r="B40" s="10" t="s">
        <v>162</v>
      </c>
      <c r="C40" s="10" t="s">
        <v>23</v>
      </c>
      <c r="D40" s="10" t="s">
        <v>163</v>
      </c>
      <c r="E40" s="11">
        <v>44670</v>
      </c>
      <c r="F40" s="12">
        <v>95261.87</v>
      </c>
      <c r="G40" s="12"/>
      <c r="H40" s="12">
        <f t="shared" si="1"/>
        <v>95261.87</v>
      </c>
      <c r="I40" s="6">
        <f t="shared" si="0"/>
        <v>0</v>
      </c>
      <c r="J40" s="17" t="s">
        <v>22</v>
      </c>
    </row>
    <row r="41" spans="1:10" ht="15" x14ac:dyDescent="0.25">
      <c r="A41" s="1">
        <v>31</v>
      </c>
      <c r="B41" s="10" t="s">
        <v>38</v>
      </c>
      <c r="C41" s="10" t="s">
        <v>40</v>
      </c>
      <c r="D41" s="10" t="s">
        <v>44</v>
      </c>
      <c r="E41" s="11">
        <v>44671</v>
      </c>
      <c r="F41" s="12">
        <v>3350</v>
      </c>
      <c r="G41" s="12"/>
      <c r="H41" s="12">
        <f t="shared" si="1"/>
        <v>3350</v>
      </c>
      <c r="I41" s="6">
        <f t="shared" si="0"/>
        <v>0</v>
      </c>
      <c r="J41" s="17" t="s">
        <v>22</v>
      </c>
    </row>
    <row r="42" spans="1:10" ht="15" x14ac:dyDescent="0.25">
      <c r="A42" s="1">
        <v>32</v>
      </c>
      <c r="B42" s="10" t="s">
        <v>82</v>
      </c>
      <c r="C42" s="10" t="s">
        <v>83</v>
      </c>
      <c r="D42" s="10" t="s">
        <v>84</v>
      </c>
      <c r="E42" s="11">
        <v>44672</v>
      </c>
      <c r="F42" s="12">
        <v>71626</v>
      </c>
      <c r="G42" s="12"/>
      <c r="H42" s="12"/>
      <c r="I42" s="6">
        <f t="shared" si="0"/>
        <v>71626</v>
      </c>
      <c r="J42" s="17" t="s">
        <v>8</v>
      </c>
    </row>
    <row r="43" spans="1:10" ht="25.5" x14ac:dyDescent="0.25">
      <c r="A43" s="1">
        <v>33</v>
      </c>
      <c r="B43" s="10" t="s">
        <v>140</v>
      </c>
      <c r="C43" s="10" t="s">
        <v>141</v>
      </c>
      <c r="D43" s="10" t="s">
        <v>142</v>
      </c>
      <c r="E43" s="11">
        <v>44676</v>
      </c>
      <c r="F43" s="12">
        <v>18183.86</v>
      </c>
      <c r="G43" s="12"/>
      <c r="H43" s="12">
        <f>+F43</f>
        <v>18183.86</v>
      </c>
      <c r="I43" s="6">
        <f t="shared" ref="I43:I74" si="2">+F43-H43</f>
        <v>0</v>
      </c>
      <c r="J43" s="17" t="s">
        <v>22</v>
      </c>
    </row>
    <row r="44" spans="1:10" ht="25.5" x14ac:dyDescent="0.25">
      <c r="A44" s="1">
        <v>34</v>
      </c>
      <c r="B44" s="10" t="s">
        <v>140</v>
      </c>
      <c r="C44" s="10" t="s">
        <v>141</v>
      </c>
      <c r="D44" s="10" t="s">
        <v>143</v>
      </c>
      <c r="E44" s="11">
        <v>44677</v>
      </c>
      <c r="F44" s="12">
        <v>33163.97</v>
      </c>
      <c r="G44" s="12"/>
      <c r="H44" s="12">
        <f>+F44</f>
        <v>33163.97</v>
      </c>
      <c r="I44" s="6">
        <f t="shared" si="2"/>
        <v>0</v>
      </c>
      <c r="J44" s="17" t="s">
        <v>22</v>
      </c>
    </row>
    <row r="45" spans="1:10" ht="15" x14ac:dyDescent="0.25">
      <c r="A45" s="1">
        <v>35</v>
      </c>
      <c r="B45" s="10" t="s">
        <v>297</v>
      </c>
      <c r="C45" s="10" t="s">
        <v>298</v>
      </c>
      <c r="D45" s="10" t="s">
        <v>225</v>
      </c>
      <c r="E45" s="11">
        <v>44678</v>
      </c>
      <c r="F45" s="12">
        <v>910</v>
      </c>
      <c r="G45" s="12"/>
      <c r="H45" s="12"/>
      <c r="I45" s="6">
        <f t="shared" si="2"/>
        <v>910</v>
      </c>
      <c r="J45" s="17" t="s">
        <v>8</v>
      </c>
    </row>
    <row r="46" spans="1:10" ht="15" x14ac:dyDescent="0.25">
      <c r="A46" s="1">
        <v>36</v>
      </c>
      <c r="B46" s="10" t="s">
        <v>38</v>
      </c>
      <c r="C46" s="10" t="s">
        <v>138</v>
      </c>
      <c r="D46" s="10" t="s">
        <v>139</v>
      </c>
      <c r="E46" s="11">
        <v>44678</v>
      </c>
      <c r="F46" s="12">
        <v>4850</v>
      </c>
      <c r="G46" s="12"/>
      <c r="H46" s="12">
        <f>+F46</f>
        <v>4850</v>
      </c>
      <c r="I46" s="6">
        <f t="shared" si="2"/>
        <v>0</v>
      </c>
      <c r="J46" s="17" t="s">
        <v>22</v>
      </c>
    </row>
    <row r="47" spans="1:10" ht="15" x14ac:dyDescent="0.25">
      <c r="A47" s="1">
        <v>37</v>
      </c>
      <c r="B47" s="10" t="s">
        <v>81</v>
      </c>
      <c r="C47" s="10" t="s">
        <v>51</v>
      </c>
      <c r="D47" s="10" t="s">
        <v>16</v>
      </c>
      <c r="E47" s="11">
        <v>44679</v>
      </c>
      <c r="F47" s="12">
        <v>50000</v>
      </c>
      <c r="G47" s="12"/>
      <c r="H47" s="12"/>
      <c r="I47" s="6">
        <f t="shared" si="2"/>
        <v>50000</v>
      </c>
      <c r="J47" s="17" t="s">
        <v>8</v>
      </c>
    </row>
    <row r="48" spans="1:10" ht="15" x14ac:dyDescent="0.25">
      <c r="A48" s="1">
        <v>38</v>
      </c>
      <c r="B48" s="10" t="s">
        <v>41</v>
      </c>
      <c r="C48" s="10" t="s">
        <v>42</v>
      </c>
      <c r="D48" s="10" t="s">
        <v>43</v>
      </c>
      <c r="E48" s="11">
        <v>44680</v>
      </c>
      <c r="F48" s="12">
        <v>94400</v>
      </c>
      <c r="G48" s="12"/>
      <c r="H48" s="12">
        <f t="shared" ref="H48:H54" si="3">+F48</f>
        <v>94400</v>
      </c>
      <c r="I48" s="6">
        <f t="shared" si="2"/>
        <v>0</v>
      </c>
      <c r="J48" s="17" t="s">
        <v>22</v>
      </c>
    </row>
    <row r="49" spans="1:10" ht="25.5" x14ac:dyDescent="0.25">
      <c r="A49" s="1">
        <v>39</v>
      </c>
      <c r="B49" s="10" t="s">
        <v>152</v>
      </c>
      <c r="C49" s="10" t="s">
        <v>153</v>
      </c>
      <c r="D49" s="10" t="s">
        <v>154</v>
      </c>
      <c r="E49" s="11">
        <v>44682</v>
      </c>
      <c r="F49" s="12">
        <v>2034</v>
      </c>
      <c r="G49" s="12"/>
      <c r="H49" s="12">
        <f t="shared" si="3"/>
        <v>2034</v>
      </c>
      <c r="I49" s="6">
        <f t="shared" si="2"/>
        <v>0</v>
      </c>
      <c r="J49" s="17" t="s">
        <v>22</v>
      </c>
    </row>
    <row r="50" spans="1:10" ht="25.5" x14ac:dyDescent="0.25">
      <c r="A50" s="1">
        <v>40</v>
      </c>
      <c r="B50" s="10" t="s">
        <v>152</v>
      </c>
      <c r="C50" s="10" t="s">
        <v>153</v>
      </c>
      <c r="D50" s="10" t="s">
        <v>155</v>
      </c>
      <c r="E50" s="11">
        <v>44682</v>
      </c>
      <c r="F50" s="12">
        <v>42457</v>
      </c>
      <c r="G50" s="12"/>
      <c r="H50" s="12">
        <f t="shared" si="3"/>
        <v>42457</v>
      </c>
      <c r="I50" s="6">
        <f t="shared" si="2"/>
        <v>0</v>
      </c>
      <c r="J50" s="17" t="s">
        <v>22</v>
      </c>
    </row>
    <row r="51" spans="1:10" ht="25.5" x14ac:dyDescent="0.25">
      <c r="A51" s="1">
        <v>41</v>
      </c>
      <c r="B51" s="10" t="s">
        <v>152</v>
      </c>
      <c r="C51" s="10" t="s">
        <v>153</v>
      </c>
      <c r="D51" s="10" t="s">
        <v>156</v>
      </c>
      <c r="E51" s="11">
        <v>44682</v>
      </c>
      <c r="F51" s="12">
        <v>300</v>
      </c>
      <c r="G51" s="12"/>
      <c r="H51" s="12">
        <f t="shared" si="3"/>
        <v>300</v>
      </c>
      <c r="I51" s="6">
        <f t="shared" si="2"/>
        <v>0</v>
      </c>
      <c r="J51" s="17" t="s">
        <v>22</v>
      </c>
    </row>
    <row r="52" spans="1:10" ht="15" x14ac:dyDescent="0.25">
      <c r="A52" s="1">
        <v>42</v>
      </c>
      <c r="B52" s="10" t="s">
        <v>164</v>
      </c>
      <c r="C52" s="10" t="s">
        <v>165</v>
      </c>
      <c r="D52" s="10" t="s">
        <v>166</v>
      </c>
      <c r="E52" s="11">
        <v>44682</v>
      </c>
      <c r="F52" s="12">
        <v>25565.4</v>
      </c>
      <c r="G52" s="12"/>
      <c r="H52" s="12">
        <f t="shared" si="3"/>
        <v>25565.4</v>
      </c>
      <c r="I52" s="6">
        <f t="shared" si="2"/>
        <v>0</v>
      </c>
      <c r="J52" s="17" t="s">
        <v>22</v>
      </c>
    </row>
    <row r="53" spans="1:10" ht="15" x14ac:dyDescent="0.25">
      <c r="A53" s="1">
        <v>43</v>
      </c>
      <c r="B53" s="10" t="s">
        <v>164</v>
      </c>
      <c r="C53" s="10" t="s">
        <v>165</v>
      </c>
      <c r="D53" s="10" t="s">
        <v>167</v>
      </c>
      <c r="E53" s="11">
        <v>44682</v>
      </c>
      <c r="F53" s="12">
        <v>6969.04</v>
      </c>
      <c r="G53" s="12"/>
      <c r="H53" s="12">
        <f t="shared" si="3"/>
        <v>6969.04</v>
      </c>
      <c r="I53" s="6">
        <f t="shared" si="2"/>
        <v>0</v>
      </c>
      <c r="J53" s="17" t="s">
        <v>22</v>
      </c>
    </row>
    <row r="54" spans="1:10" ht="15" x14ac:dyDescent="0.25">
      <c r="A54" s="1">
        <v>44</v>
      </c>
      <c r="B54" s="10" t="s">
        <v>164</v>
      </c>
      <c r="C54" s="10" t="s">
        <v>165</v>
      </c>
      <c r="D54" s="10" t="s">
        <v>168</v>
      </c>
      <c r="E54" s="11">
        <v>44682</v>
      </c>
      <c r="F54" s="12">
        <v>66298.38</v>
      </c>
      <c r="G54" s="12"/>
      <c r="H54" s="12">
        <f t="shared" si="3"/>
        <v>66298.38</v>
      </c>
      <c r="I54" s="6">
        <f t="shared" si="2"/>
        <v>0</v>
      </c>
      <c r="J54" s="17" t="s">
        <v>22</v>
      </c>
    </row>
    <row r="55" spans="1:10" ht="15" x14ac:dyDescent="0.25">
      <c r="A55" s="1">
        <v>45</v>
      </c>
      <c r="B55" s="10" t="s">
        <v>18</v>
      </c>
      <c r="C55" s="10" t="s">
        <v>291</v>
      </c>
      <c r="D55" s="10" t="s">
        <v>219</v>
      </c>
      <c r="E55" s="11">
        <v>44682</v>
      </c>
      <c r="F55" s="12">
        <v>15000</v>
      </c>
      <c r="G55" s="12"/>
      <c r="H55" s="12"/>
      <c r="I55" s="6">
        <f t="shared" si="2"/>
        <v>15000</v>
      </c>
      <c r="J55" s="17" t="s">
        <v>8</v>
      </c>
    </row>
    <row r="56" spans="1:10" ht="25.5" x14ac:dyDescent="0.25">
      <c r="A56" s="1">
        <v>46</v>
      </c>
      <c r="B56" s="10" t="s">
        <v>92</v>
      </c>
      <c r="C56" s="10" t="s">
        <v>93</v>
      </c>
      <c r="D56" s="10" t="s">
        <v>94</v>
      </c>
      <c r="E56" s="11">
        <v>44684</v>
      </c>
      <c r="F56" s="12">
        <v>12331</v>
      </c>
      <c r="G56" s="12"/>
      <c r="H56" s="12"/>
      <c r="I56" s="6">
        <f t="shared" si="2"/>
        <v>12331</v>
      </c>
      <c r="J56" s="17" t="s">
        <v>8</v>
      </c>
    </row>
    <row r="57" spans="1:10" ht="25.5" x14ac:dyDescent="0.25">
      <c r="A57" s="1">
        <v>47</v>
      </c>
      <c r="B57" s="10" t="s">
        <v>92</v>
      </c>
      <c r="C57" s="10" t="s">
        <v>93</v>
      </c>
      <c r="D57" s="10" t="s">
        <v>95</v>
      </c>
      <c r="E57" s="11">
        <v>44684</v>
      </c>
      <c r="F57" s="12">
        <v>20119</v>
      </c>
      <c r="G57" s="12"/>
      <c r="H57" s="12"/>
      <c r="I57" s="6">
        <f t="shared" si="2"/>
        <v>20119</v>
      </c>
      <c r="J57" s="17" t="s">
        <v>8</v>
      </c>
    </row>
    <row r="58" spans="1:10" ht="15" x14ac:dyDescent="0.25">
      <c r="A58" s="1">
        <v>48</v>
      </c>
      <c r="B58" s="10" t="s">
        <v>15</v>
      </c>
      <c r="C58" s="10" t="s">
        <v>150</v>
      </c>
      <c r="D58" s="10" t="s">
        <v>151</v>
      </c>
      <c r="E58" s="11">
        <v>44684</v>
      </c>
      <c r="F58" s="12">
        <v>194100</v>
      </c>
      <c r="G58" s="12"/>
      <c r="H58" s="12">
        <f>+F58</f>
        <v>194100</v>
      </c>
      <c r="I58" s="6">
        <f t="shared" si="2"/>
        <v>0</v>
      </c>
      <c r="J58" s="17" t="s">
        <v>22</v>
      </c>
    </row>
    <row r="59" spans="1:10" ht="25.5" x14ac:dyDescent="0.25">
      <c r="A59" s="1">
        <v>49</v>
      </c>
      <c r="B59" s="10" t="s">
        <v>125</v>
      </c>
      <c r="C59" s="10" t="s">
        <v>117</v>
      </c>
      <c r="D59" s="10" t="s">
        <v>126</v>
      </c>
      <c r="E59" s="11">
        <v>44685</v>
      </c>
      <c r="F59" s="12">
        <v>14643.8</v>
      </c>
      <c r="G59" s="12"/>
      <c r="H59" s="12"/>
      <c r="I59" s="6">
        <f t="shared" si="2"/>
        <v>14643.8</v>
      </c>
      <c r="J59" s="17" t="s">
        <v>8</v>
      </c>
    </row>
    <row r="60" spans="1:10" ht="25.5" x14ac:dyDescent="0.25">
      <c r="A60" s="1">
        <v>50</v>
      </c>
      <c r="B60" s="10" t="s">
        <v>92</v>
      </c>
      <c r="C60" s="10" t="s">
        <v>93</v>
      </c>
      <c r="D60" s="10" t="s">
        <v>96</v>
      </c>
      <c r="E60" s="11">
        <v>44685</v>
      </c>
      <c r="F60" s="12">
        <v>15782.5</v>
      </c>
      <c r="G60" s="12"/>
      <c r="H60" s="12"/>
      <c r="I60" s="6">
        <f t="shared" si="2"/>
        <v>15782.5</v>
      </c>
      <c r="J60" s="17" t="s">
        <v>8</v>
      </c>
    </row>
    <row r="61" spans="1:10" ht="15" x14ac:dyDescent="0.25">
      <c r="A61" s="1">
        <v>51</v>
      </c>
      <c r="B61" s="10" t="s">
        <v>146</v>
      </c>
      <c r="C61" s="10" t="s">
        <v>147</v>
      </c>
      <c r="D61" s="10" t="s">
        <v>149</v>
      </c>
      <c r="E61" s="11">
        <v>44686</v>
      </c>
      <c r="F61" s="12">
        <v>2759.47</v>
      </c>
      <c r="G61" s="12"/>
      <c r="H61" s="12"/>
      <c r="I61" s="6">
        <f t="shared" si="2"/>
        <v>2759.47</v>
      </c>
      <c r="J61" s="17" t="s">
        <v>8</v>
      </c>
    </row>
    <row r="62" spans="1:10" ht="15" x14ac:dyDescent="0.25">
      <c r="A62" s="1">
        <v>52</v>
      </c>
      <c r="B62" s="10" t="s">
        <v>103</v>
      </c>
      <c r="C62" s="10" t="s">
        <v>83</v>
      </c>
      <c r="D62" s="10" t="s">
        <v>104</v>
      </c>
      <c r="E62" s="11">
        <v>44686</v>
      </c>
      <c r="F62" s="12">
        <v>35400</v>
      </c>
      <c r="G62" s="12"/>
      <c r="H62" s="12">
        <f>+F62</f>
        <v>35400</v>
      </c>
      <c r="I62" s="6">
        <f t="shared" si="2"/>
        <v>0</v>
      </c>
      <c r="J62" s="17" t="s">
        <v>22</v>
      </c>
    </row>
    <row r="63" spans="1:10" ht="25.5" x14ac:dyDescent="0.25">
      <c r="A63" s="1">
        <v>53</v>
      </c>
      <c r="B63" s="10" t="s">
        <v>100</v>
      </c>
      <c r="C63" s="10" t="s">
        <v>101</v>
      </c>
      <c r="D63" s="10" t="s">
        <v>102</v>
      </c>
      <c r="E63" s="11">
        <v>44687</v>
      </c>
      <c r="F63" s="12">
        <v>106023</v>
      </c>
      <c r="G63" s="12"/>
      <c r="H63" s="12">
        <f>+F63</f>
        <v>106023</v>
      </c>
      <c r="I63" s="6">
        <f t="shared" si="2"/>
        <v>0</v>
      </c>
      <c r="J63" s="17" t="s">
        <v>22</v>
      </c>
    </row>
    <row r="64" spans="1:10" ht="25.5" x14ac:dyDescent="0.25">
      <c r="A64" s="1">
        <v>54</v>
      </c>
      <c r="B64" s="10" t="s">
        <v>89</v>
      </c>
      <c r="C64" s="10" t="s">
        <v>90</v>
      </c>
      <c r="D64" s="10" t="s">
        <v>91</v>
      </c>
      <c r="E64" s="11">
        <v>44687</v>
      </c>
      <c r="F64" s="12">
        <v>634831.66</v>
      </c>
      <c r="G64" s="12"/>
      <c r="H64" s="12">
        <f>+F64</f>
        <v>634831.66</v>
      </c>
      <c r="I64" s="6">
        <f t="shared" si="2"/>
        <v>0</v>
      </c>
      <c r="J64" s="17" t="s">
        <v>22</v>
      </c>
    </row>
    <row r="65" spans="1:10" ht="15" x14ac:dyDescent="0.25">
      <c r="A65" s="1">
        <v>55</v>
      </c>
      <c r="B65" s="10" t="s">
        <v>97</v>
      </c>
      <c r="C65" s="10" t="s">
        <v>98</v>
      </c>
      <c r="D65" s="10" t="s">
        <v>99</v>
      </c>
      <c r="E65" s="11">
        <v>44690</v>
      </c>
      <c r="F65" s="12">
        <v>164158.56</v>
      </c>
      <c r="G65" s="12"/>
      <c r="H65" s="12">
        <f>+F65</f>
        <v>164158.56</v>
      </c>
      <c r="I65" s="6">
        <f t="shared" si="2"/>
        <v>0</v>
      </c>
      <c r="J65" s="17" t="s">
        <v>22</v>
      </c>
    </row>
    <row r="66" spans="1:10" ht="15" x14ac:dyDescent="0.25">
      <c r="A66" s="1">
        <v>56</v>
      </c>
      <c r="B66" s="10" t="s">
        <v>297</v>
      </c>
      <c r="C66" s="10" t="s">
        <v>298</v>
      </c>
      <c r="D66" s="10" t="s">
        <v>226</v>
      </c>
      <c r="E66" s="11">
        <v>44690</v>
      </c>
      <c r="F66" s="12">
        <v>910</v>
      </c>
      <c r="G66" s="12"/>
      <c r="H66" s="12"/>
      <c r="I66" s="6">
        <f t="shared" si="2"/>
        <v>910</v>
      </c>
      <c r="J66" s="17" t="s">
        <v>8</v>
      </c>
    </row>
    <row r="67" spans="1:10" ht="15" x14ac:dyDescent="0.25">
      <c r="A67" s="1">
        <v>57</v>
      </c>
      <c r="B67" s="10" t="s">
        <v>284</v>
      </c>
      <c r="C67" s="10" t="s">
        <v>279</v>
      </c>
      <c r="D67" s="10" t="s">
        <v>209</v>
      </c>
      <c r="E67" s="11">
        <v>44691</v>
      </c>
      <c r="F67" s="12">
        <v>104253</v>
      </c>
      <c r="G67" s="12"/>
      <c r="H67" s="12"/>
      <c r="I67" s="6">
        <f t="shared" si="2"/>
        <v>104253</v>
      </c>
      <c r="J67" s="17" t="s">
        <v>8</v>
      </c>
    </row>
    <row r="68" spans="1:10" ht="15" x14ac:dyDescent="0.25">
      <c r="A68" s="1">
        <v>58</v>
      </c>
      <c r="B68" s="10" t="s">
        <v>17</v>
      </c>
      <c r="C68" s="10" t="s">
        <v>19</v>
      </c>
      <c r="D68" s="10" t="s">
        <v>194</v>
      </c>
      <c r="E68" s="11">
        <v>44691</v>
      </c>
      <c r="F68" s="12">
        <v>173969.47</v>
      </c>
      <c r="G68" s="12"/>
      <c r="H68" s="12"/>
      <c r="I68" s="6">
        <f t="shared" si="2"/>
        <v>173969.47</v>
      </c>
      <c r="J68" s="17" t="s">
        <v>8</v>
      </c>
    </row>
    <row r="69" spans="1:10" ht="15" x14ac:dyDescent="0.25">
      <c r="A69" s="1">
        <v>59</v>
      </c>
      <c r="B69" s="10" t="s">
        <v>78</v>
      </c>
      <c r="C69" s="10" t="s">
        <v>79</v>
      </c>
      <c r="D69" s="10" t="s">
        <v>80</v>
      </c>
      <c r="E69" s="11">
        <v>44691</v>
      </c>
      <c r="F69" s="12">
        <v>530525.99</v>
      </c>
      <c r="G69" s="12"/>
      <c r="H69" s="12">
        <f>+F69</f>
        <v>530525.99</v>
      </c>
      <c r="I69" s="6">
        <f t="shared" si="2"/>
        <v>0</v>
      </c>
      <c r="J69" s="17" t="s">
        <v>22</v>
      </c>
    </row>
    <row r="70" spans="1:10" ht="25.5" x14ac:dyDescent="0.25">
      <c r="A70" s="1">
        <v>60</v>
      </c>
      <c r="B70" s="10" t="s">
        <v>116</v>
      </c>
      <c r="C70" s="10" t="s">
        <v>117</v>
      </c>
      <c r="D70" s="10" t="s">
        <v>118</v>
      </c>
      <c r="E70" s="11">
        <v>44693</v>
      </c>
      <c r="F70" s="12">
        <v>101480</v>
      </c>
      <c r="G70" s="12"/>
      <c r="H70" s="12">
        <f>+F70</f>
        <v>101480</v>
      </c>
      <c r="I70" s="6">
        <f t="shared" si="2"/>
        <v>0</v>
      </c>
      <c r="J70" s="13" t="s">
        <v>22</v>
      </c>
    </row>
    <row r="71" spans="1:10" ht="25.5" x14ac:dyDescent="0.25">
      <c r="A71" s="1">
        <v>61</v>
      </c>
      <c r="B71" s="10" t="s">
        <v>133</v>
      </c>
      <c r="C71" s="10" t="s">
        <v>51</v>
      </c>
      <c r="D71" s="10" t="s">
        <v>134</v>
      </c>
      <c r="E71" s="11">
        <v>44693</v>
      </c>
      <c r="F71" s="12">
        <v>112100</v>
      </c>
      <c r="G71" s="12"/>
      <c r="H71" s="12">
        <f>+F71</f>
        <v>112100</v>
      </c>
      <c r="I71" s="6">
        <f t="shared" si="2"/>
        <v>0</v>
      </c>
      <c r="J71" s="17" t="s">
        <v>22</v>
      </c>
    </row>
    <row r="72" spans="1:10" ht="25.5" x14ac:dyDescent="0.25">
      <c r="A72" s="1">
        <v>62</v>
      </c>
      <c r="B72" s="10" t="s">
        <v>140</v>
      </c>
      <c r="C72" s="10" t="s">
        <v>141</v>
      </c>
      <c r="D72" s="10" t="s">
        <v>144</v>
      </c>
      <c r="E72" s="11">
        <v>44693</v>
      </c>
      <c r="F72" s="12">
        <v>17845.59</v>
      </c>
      <c r="G72" s="12"/>
      <c r="H72" s="12"/>
      <c r="I72" s="6">
        <f t="shared" si="2"/>
        <v>17845.59</v>
      </c>
      <c r="J72" s="17" t="s">
        <v>8</v>
      </c>
    </row>
    <row r="73" spans="1:10" ht="25.5" x14ac:dyDescent="0.25">
      <c r="A73" s="1">
        <v>63</v>
      </c>
      <c r="B73" s="10" t="s">
        <v>140</v>
      </c>
      <c r="C73" s="10" t="s">
        <v>141</v>
      </c>
      <c r="D73" s="10" t="s">
        <v>145</v>
      </c>
      <c r="E73" s="11">
        <v>44693</v>
      </c>
      <c r="F73" s="12">
        <v>27254.58</v>
      </c>
      <c r="G73" s="12"/>
      <c r="H73" s="12"/>
      <c r="I73" s="6">
        <f t="shared" si="2"/>
        <v>27254.58</v>
      </c>
      <c r="J73" s="17" t="s">
        <v>8</v>
      </c>
    </row>
    <row r="74" spans="1:10" ht="15" x14ac:dyDescent="0.25">
      <c r="A74" s="1">
        <v>64</v>
      </c>
      <c r="B74" s="10" t="s">
        <v>301</v>
      </c>
      <c r="C74" s="10" t="s">
        <v>303</v>
      </c>
      <c r="D74" s="10" t="s">
        <v>234</v>
      </c>
      <c r="E74" s="11">
        <v>44693</v>
      </c>
      <c r="F74" s="12">
        <v>512000</v>
      </c>
      <c r="G74" s="12"/>
      <c r="H74" s="12">
        <f t="shared" ref="H74:H80" si="4">+F74</f>
        <v>512000</v>
      </c>
      <c r="I74" s="6">
        <f t="shared" si="2"/>
        <v>0</v>
      </c>
      <c r="J74" s="17" t="s">
        <v>22</v>
      </c>
    </row>
    <row r="75" spans="1:10" ht="15" x14ac:dyDescent="0.25">
      <c r="A75" s="1">
        <v>65</v>
      </c>
      <c r="B75" s="10" t="s">
        <v>128</v>
      </c>
      <c r="C75" s="10" t="s">
        <v>129</v>
      </c>
      <c r="D75" s="10" t="s">
        <v>12</v>
      </c>
      <c r="E75" s="11">
        <v>44694</v>
      </c>
      <c r="F75" s="12">
        <v>131098</v>
      </c>
      <c r="G75" s="12"/>
      <c r="H75" s="12">
        <f t="shared" si="4"/>
        <v>131098</v>
      </c>
      <c r="I75" s="6">
        <f t="shared" ref="I75:I106" si="5">+F75-H75</f>
        <v>0</v>
      </c>
      <c r="J75" s="17" t="s">
        <v>22</v>
      </c>
    </row>
    <row r="76" spans="1:10" ht="15" x14ac:dyDescent="0.25">
      <c r="A76" s="1">
        <v>66</v>
      </c>
      <c r="B76" s="10" t="s">
        <v>122</v>
      </c>
      <c r="C76" s="10" t="s">
        <v>123</v>
      </c>
      <c r="D76" s="10" t="s">
        <v>124</v>
      </c>
      <c r="E76" s="11">
        <v>44697</v>
      </c>
      <c r="F76" s="12">
        <v>27081</v>
      </c>
      <c r="G76" s="12"/>
      <c r="H76" s="12">
        <f t="shared" si="4"/>
        <v>27081</v>
      </c>
      <c r="I76" s="6">
        <f t="shared" si="5"/>
        <v>0</v>
      </c>
      <c r="J76" s="17" t="s">
        <v>22</v>
      </c>
    </row>
    <row r="77" spans="1:10" ht="15" x14ac:dyDescent="0.25">
      <c r="A77" s="1">
        <v>67</v>
      </c>
      <c r="B77" s="10" t="s">
        <v>281</v>
      </c>
      <c r="C77" s="10" t="s">
        <v>282</v>
      </c>
      <c r="D77" s="10" t="s">
        <v>203</v>
      </c>
      <c r="E77" s="11">
        <v>44697</v>
      </c>
      <c r="F77" s="12">
        <v>86252.25</v>
      </c>
      <c r="G77" s="12"/>
      <c r="H77" s="12">
        <f t="shared" si="4"/>
        <v>86252.25</v>
      </c>
      <c r="I77" s="6">
        <f t="shared" si="5"/>
        <v>0</v>
      </c>
      <c r="J77" s="17" t="s">
        <v>22</v>
      </c>
    </row>
    <row r="78" spans="1:10" ht="25.5" x14ac:dyDescent="0.25">
      <c r="A78" s="1">
        <v>68</v>
      </c>
      <c r="B78" s="10" t="s">
        <v>119</v>
      </c>
      <c r="C78" s="10" t="s">
        <v>120</v>
      </c>
      <c r="D78" s="10" t="s">
        <v>121</v>
      </c>
      <c r="E78" s="11">
        <v>44697</v>
      </c>
      <c r="F78" s="12">
        <v>4130</v>
      </c>
      <c r="G78" s="12"/>
      <c r="H78" s="12">
        <f t="shared" si="4"/>
        <v>4130</v>
      </c>
      <c r="I78" s="6">
        <f t="shared" si="5"/>
        <v>0</v>
      </c>
      <c r="J78" s="17" t="s">
        <v>22</v>
      </c>
    </row>
    <row r="79" spans="1:10" ht="25.5" x14ac:dyDescent="0.25">
      <c r="A79" s="1">
        <v>69</v>
      </c>
      <c r="B79" s="10" t="s">
        <v>130</v>
      </c>
      <c r="C79" s="10" t="s">
        <v>131</v>
      </c>
      <c r="D79" s="10" t="s">
        <v>132</v>
      </c>
      <c r="E79" s="11">
        <v>44697</v>
      </c>
      <c r="F79" s="12">
        <v>123900.6</v>
      </c>
      <c r="G79" s="12"/>
      <c r="H79" s="12">
        <f t="shared" si="4"/>
        <v>123900.6</v>
      </c>
      <c r="I79" s="6">
        <f t="shared" si="5"/>
        <v>0</v>
      </c>
      <c r="J79" s="17" t="s">
        <v>22</v>
      </c>
    </row>
    <row r="80" spans="1:10" ht="25.5" x14ac:dyDescent="0.25">
      <c r="A80" s="1">
        <v>70</v>
      </c>
      <c r="B80" s="10" t="s">
        <v>75</v>
      </c>
      <c r="C80" s="10" t="s">
        <v>76</v>
      </c>
      <c r="D80" s="10" t="s">
        <v>77</v>
      </c>
      <c r="E80" s="11">
        <v>44697</v>
      </c>
      <c r="F80" s="12">
        <v>82600</v>
      </c>
      <c r="G80" s="12"/>
      <c r="H80" s="12">
        <f t="shared" si="4"/>
        <v>82600</v>
      </c>
      <c r="I80" s="6">
        <f t="shared" si="5"/>
        <v>0</v>
      </c>
      <c r="J80" s="17" t="s">
        <v>22</v>
      </c>
    </row>
    <row r="81" spans="1:10" ht="25.5" x14ac:dyDescent="0.25">
      <c r="A81" s="1">
        <v>71</v>
      </c>
      <c r="B81" s="10" t="s">
        <v>125</v>
      </c>
      <c r="C81" s="10" t="s">
        <v>117</v>
      </c>
      <c r="D81" s="10" t="s">
        <v>127</v>
      </c>
      <c r="E81" s="11">
        <v>44697</v>
      </c>
      <c r="F81" s="12">
        <v>28320</v>
      </c>
      <c r="G81" s="12"/>
      <c r="H81" s="12"/>
      <c r="I81" s="6">
        <f t="shared" si="5"/>
        <v>28320</v>
      </c>
      <c r="J81" s="17" t="s">
        <v>8</v>
      </c>
    </row>
    <row r="82" spans="1:10" ht="15" x14ac:dyDescent="0.25">
      <c r="A82" s="1">
        <v>72</v>
      </c>
      <c r="B82" s="10" t="s">
        <v>86</v>
      </c>
      <c r="C82" s="10" t="s">
        <v>87</v>
      </c>
      <c r="D82" s="10" t="s">
        <v>88</v>
      </c>
      <c r="E82" s="11">
        <v>44697</v>
      </c>
      <c r="F82" s="12">
        <v>13174.7</v>
      </c>
      <c r="G82" s="12"/>
      <c r="H82" s="12">
        <f>+F82</f>
        <v>13174.7</v>
      </c>
      <c r="I82" s="6">
        <f t="shared" si="5"/>
        <v>0</v>
      </c>
      <c r="J82" s="17" t="s">
        <v>22</v>
      </c>
    </row>
    <row r="83" spans="1:10" ht="15" x14ac:dyDescent="0.25">
      <c r="A83" s="1">
        <v>73</v>
      </c>
      <c r="B83" s="10" t="s">
        <v>85</v>
      </c>
      <c r="C83" s="10" t="s">
        <v>83</v>
      </c>
      <c r="D83" s="10" t="s">
        <v>73</v>
      </c>
      <c r="E83" s="11">
        <v>44699</v>
      </c>
      <c r="F83" s="12">
        <v>35400</v>
      </c>
      <c r="G83" s="12"/>
      <c r="H83" s="12">
        <f>+F83</f>
        <v>35400</v>
      </c>
      <c r="I83" s="6">
        <f t="shared" si="5"/>
        <v>0</v>
      </c>
      <c r="J83" s="17" t="s">
        <v>22</v>
      </c>
    </row>
    <row r="84" spans="1:10" ht="15" x14ac:dyDescent="0.25">
      <c r="A84" s="1">
        <v>74</v>
      </c>
      <c r="B84" s="10" t="s">
        <v>108</v>
      </c>
      <c r="C84" s="10" t="s">
        <v>109</v>
      </c>
      <c r="D84" s="10" t="s">
        <v>110</v>
      </c>
      <c r="E84" s="11">
        <v>44700</v>
      </c>
      <c r="F84" s="12">
        <v>24603</v>
      </c>
      <c r="G84" s="12"/>
      <c r="H84" s="12">
        <f>+F84</f>
        <v>24603</v>
      </c>
      <c r="I84" s="6">
        <f t="shared" si="5"/>
        <v>0</v>
      </c>
      <c r="J84" s="17" t="s">
        <v>22</v>
      </c>
    </row>
    <row r="85" spans="1:10" ht="15" x14ac:dyDescent="0.25">
      <c r="A85" s="1">
        <v>75</v>
      </c>
      <c r="B85" s="10" t="s">
        <v>17</v>
      </c>
      <c r="C85" s="10" t="s">
        <v>19</v>
      </c>
      <c r="D85" s="10" t="s">
        <v>193</v>
      </c>
      <c r="E85" s="9">
        <v>44701</v>
      </c>
      <c r="F85" s="6">
        <v>178257.41</v>
      </c>
      <c r="G85" s="6"/>
      <c r="H85" s="6"/>
      <c r="I85" s="6">
        <f t="shared" si="5"/>
        <v>178257.41</v>
      </c>
      <c r="J85" s="17" t="s">
        <v>8</v>
      </c>
    </row>
    <row r="86" spans="1:10" ht="15" x14ac:dyDescent="0.25">
      <c r="A86" s="1">
        <v>76</v>
      </c>
      <c r="B86" s="1" t="s">
        <v>17</v>
      </c>
      <c r="C86" s="10" t="s">
        <v>19</v>
      </c>
      <c r="D86" s="10" t="s">
        <v>193</v>
      </c>
      <c r="E86" s="9">
        <v>44701</v>
      </c>
      <c r="F86" s="6">
        <v>178257.41</v>
      </c>
      <c r="G86" s="6"/>
      <c r="H86" s="6"/>
      <c r="I86" s="6">
        <f t="shared" si="5"/>
        <v>178257.41</v>
      </c>
      <c r="J86" s="17" t="s">
        <v>8</v>
      </c>
    </row>
    <row r="87" spans="1:10" ht="25.5" x14ac:dyDescent="0.25">
      <c r="A87" s="1">
        <v>77</v>
      </c>
      <c r="B87" s="1" t="s">
        <v>105</v>
      </c>
      <c r="C87" s="10" t="s">
        <v>106</v>
      </c>
      <c r="D87" s="10" t="s">
        <v>107</v>
      </c>
      <c r="E87" s="9">
        <v>44701</v>
      </c>
      <c r="F87" s="6">
        <v>150450</v>
      </c>
      <c r="G87" s="6"/>
      <c r="H87" s="6">
        <f>+F87</f>
        <v>150450</v>
      </c>
      <c r="I87" s="6">
        <f t="shared" si="5"/>
        <v>0</v>
      </c>
      <c r="J87" s="17" t="s">
        <v>22</v>
      </c>
    </row>
    <row r="88" spans="1:10" ht="15" x14ac:dyDescent="0.25">
      <c r="A88" s="1">
        <v>78</v>
      </c>
      <c r="B88" s="1" t="s">
        <v>114</v>
      </c>
      <c r="C88" s="10" t="s">
        <v>109</v>
      </c>
      <c r="D88" s="10" t="s">
        <v>115</v>
      </c>
      <c r="E88" s="9">
        <v>44701</v>
      </c>
      <c r="F88" s="6">
        <v>24490.9</v>
      </c>
      <c r="G88" s="6"/>
      <c r="H88" s="6">
        <f>+F88</f>
        <v>24490.9</v>
      </c>
      <c r="I88" s="6">
        <f t="shared" si="5"/>
        <v>0</v>
      </c>
      <c r="J88" s="17" t="s">
        <v>22</v>
      </c>
    </row>
    <row r="89" spans="1:10" ht="15" x14ac:dyDescent="0.25">
      <c r="A89" s="1">
        <v>79</v>
      </c>
      <c r="B89" s="1" t="s">
        <v>246</v>
      </c>
      <c r="C89" s="10" t="s">
        <v>247</v>
      </c>
      <c r="D89" s="10" t="s">
        <v>77</v>
      </c>
      <c r="E89" s="9">
        <v>44702</v>
      </c>
      <c r="F89" s="6">
        <v>59000</v>
      </c>
      <c r="G89" s="6"/>
      <c r="H89" s="6"/>
      <c r="I89" s="6">
        <f t="shared" si="5"/>
        <v>59000</v>
      </c>
      <c r="J89" s="17" t="s">
        <v>8</v>
      </c>
    </row>
    <row r="90" spans="1:10" ht="15" x14ac:dyDescent="0.25">
      <c r="A90" s="1">
        <v>80</v>
      </c>
      <c r="B90" s="10" t="s">
        <v>135</v>
      </c>
      <c r="C90" s="10" t="s">
        <v>136</v>
      </c>
      <c r="D90" s="10" t="s">
        <v>137</v>
      </c>
      <c r="E90" s="11">
        <v>44704</v>
      </c>
      <c r="F90" s="12">
        <v>42379.7</v>
      </c>
      <c r="G90" s="12"/>
      <c r="H90" s="12">
        <f>+F90</f>
        <v>42379.7</v>
      </c>
      <c r="I90" s="12">
        <f t="shared" si="5"/>
        <v>0</v>
      </c>
      <c r="J90" s="18" t="s">
        <v>22</v>
      </c>
    </row>
    <row r="91" spans="1:10" ht="15" x14ac:dyDescent="0.25">
      <c r="A91" s="1">
        <v>81</v>
      </c>
      <c r="B91" s="1" t="s">
        <v>301</v>
      </c>
      <c r="C91" s="1" t="s">
        <v>302</v>
      </c>
      <c r="D91" s="1" t="s">
        <v>233</v>
      </c>
      <c r="E91" s="9">
        <v>44704</v>
      </c>
      <c r="F91" s="6">
        <v>194100</v>
      </c>
      <c r="G91" s="12"/>
      <c r="H91" s="12"/>
      <c r="I91" s="12">
        <f t="shared" si="5"/>
        <v>194100</v>
      </c>
      <c r="J91" s="18" t="s">
        <v>8</v>
      </c>
    </row>
    <row r="92" spans="1:10" ht="15" x14ac:dyDescent="0.25">
      <c r="A92" s="1">
        <v>82</v>
      </c>
      <c r="B92" s="1" t="s">
        <v>146</v>
      </c>
      <c r="C92" s="1" t="s">
        <v>147</v>
      </c>
      <c r="D92" s="1" t="s">
        <v>148</v>
      </c>
      <c r="E92" s="9">
        <v>44706</v>
      </c>
      <c r="F92" s="6">
        <v>125427.26</v>
      </c>
      <c r="G92" s="12"/>
      <c r="H92" s="12"/>
      <c r="I92" s="12">
        <f t="shared" si="5"/>
        <v>125427.26</v>
      </c>
      <c r="J92" s="18" t="s">
        <v>8</v>
      </c>
    </row>
    <row r="93" spans="1:10" ht="15" x14ac:dyDescent="0.25">
      <c r="A93" s="1">
        <v>83</v>
      </c>
      <c r="B93" s="1" t="s">
        <v>293</v>
      </c>
      <c r="C93" s="1" t="s">
        <v>247</v>
      </c>
      <c r="D93" s="1" t="s">
        <v>222</v>
      </c>
      <c r="E93" s="9">
        <v>44707</v>
      </c>
      <c r="F93" s="6">
        <v>1180000</v>
      </c>
      <c r="G93" s="12"/>
      <c r="H93" s="12">
        <f t="shared" ref="H93:H98" si="6">+F93</f>
        <v>1180000</v>
      </c>
      <c r="I93" s="12">
        <f t="shared" si="5"/>
        <v>0</v>
      </c>
      <c r="J93" s="18" t="s">
        <v>22</v>
      </c>
    </row>
    <row r="94" spans="1:10" ht="25.5" x14ac:dyDescent="0.25">
      <c r="A94" s="1">
        <v>84</v>
      </c>
      <c r="B94" s="1" t="s">
        <v>111</v>
      </c>
      <c r="C94" s="1" t="s">
        <v>112</v>
      </c>
      <c r="D94" s="1" t="s">
        <v>113</v>
      </c>
      <c r="E94" s="9">
        <v>44708</v>
      </c>
      <c r="F94" s="6">
        <v>59000</v>
      </c>
      <c r="G94" s="12"/>
      <c r="H94" s="12">
        <f t="shared" si="6"/>
        <v>59000</v>
      </c>
      <c r="I94" s="12">
        <f t="shared" si="5"/>
        <v>0</v>
      </c>
      <c r="J94" s="18" t="s">
        <v>22</v>
      </c>
    </row>
    <row r="95" spans="1:10" ht="25.5" x14ac:dyDescent="0.25">
      <c r="A95" s="1">
        <v>85</v>
      </c>
      <c r="B95" s="1" t="s">
        <v>36</v>
      </c>
      <c r="C95" s="1" t="s">
        <v>157</v>
      </c>
      <c r="D95" s="1" t="s">
        <v>158</v>
      </c>
      <c r="E95" s="9">
        <v>44709</v>
      </c>
      <c r="F95" s="6">
        <v>669.07</v>
      </c>
      <c r="G95" s="12"/>
      <c r="H95" s="12">
        <f t="shared" si="6"/>
        <v>669.07</v>
      </c>
      <c r="I95" s="12">
        <f t="shared" si="5"/>
        <v>0</v>
      </c>
      <c r="J95" s="18" t="s">
        <v>22</v>
      </c>
    </row>
    <row r="96" spans="1:10" ht="25.5" x14ac:dyDescent="0.25">
      <c r="A96" s="1">
        <v>86</v>
      </c>
      <c r="B96" s="1" t="s">
        <v>36</v>
      </c>
      <c r="C96" s="1" t="s">
        <v>157</v>
      </c>
      <c r="D96" s="1" t="s">
        <v>159</v>
      </c>
      <c r="E96" s="9">
        <v>44709</v>
      </c>
      <c r="F96" s="6">
        <v>266308.25</v>
      </c>
      <c r="G96" s="12"/>
      <c r="H96" s="12">
        <f t="shared" si="6"/>
        <v>266308.25</v>
      </c>
      <c r="I96" s="12">
        <f t="shared" si="5"/>
        <v>0</v>
      </c>
      <c r="J96" s="18" t="s">
        <v>22</v>
      </c>
    </row>
    <row r="97" spans="1:10" ht="25.5" x14ac:dyDescent="0.25">
      <c r="A97" s="1">
        <v>87</v>
      </c>
      <c r="B97" s="1" t="s">
        <v>36</v>
      </c>
      <c r="C97" s="1" t="s">
        <v>157</v>
      </c>
      <c r="D97" s="1" t="s">
        <v>160</v>
      </c>
      <c r="E97" s="9">
        <v>44709</v>
      </c>
      <c r="F97" s="6">
        <v>542184.56999999995</v>
      </c>
      <c r="G97" s="12"/>
      <c r="H97" s="12">
        <f t="shared" si="6"/>
        <v>542184.56999999995</v>
      </c>
      <c r="I97" s="12">
        <f t="shared" si="5"/>
        <v>0</v>
      </c>
      <c r="J97" s="18" t="s">
        <v>22</v>
      </c>
    </row>
    <row r="98" spans="1:10" ht="25.5" x14ac:dyDescent="0.25">
      <c r="A98" s="1">
        <v>88</v>
      </c>
      <c r="B98" s="1" t="s">
        <v>36</v>
      </c>
      <c r="C98" s="1" t="s">
        <v>157</v>
      </c>
      <c r="D98" s="1" t="s">
        <v>161</v>
      </c>
      <c r="E98" s="9">
        <v>44709</v>
      </c>
      <c r="F98" s="6">
        <v>18761.36</v>
      </c>
      <c r="G98" s="12"/>
      <c r="H98" s="12">
        <f t="shared" si="6"/>
        <v>18761.36</v>
      </c>
      <c r="I98" s="12">
        <f t="shared" si="5"/>
        <v>0</v>
      </c>
      <c r="J98" s="18" t="s">
        <v>22</v>
      </c>
    </row>
    <row r="99" spans="1:10" ht="15" x14ac:dyDescent="0.25">
      <c r="A99" s="1">
        <v>89</v>
      </c>
      <c r="B99" s="1" t="s">
        <v>24</v>
      </c>
      <c r="C99" s="1" t="s">
        <v>165</v>
      </c>
      <c r="D99" s="1" t="s">
        <v>169</v>
      </c>
      <c r="E99" s="9">
        <v>44712</v>
      </c>
      <c r="F99" s="6">
        <v>482616.98</v>
      </c>
      <c r="G99" s="12"/>
      <c r="H99" s="12"/>
      <c r="I99" s="12">
        <f t="shared" si="5"/>
        <v>482616.98</v>
      </c>
      <c r="J99" s="18" t="s">
        <v>8</v>
      </c>
    </row>
    <row r="100" spans="1:10" ht="15" x14ac:dyDescent="0.25">
      <c r="A100" s="1">
        <v>90</v>
      </c>
      <c r="B100" s="1" t="s">
        <v>24</v>
      </c>
      <c r="C100" s="1" t="s">
        <v>165</v>
      </c>
      <c r="D100" s="1" t="s">
        <v>170</v>
      </c>
      <c r="E100" s="9">
        <v>44712</v>
      </c>
      <c r="F100" s="6">
        <v>130531.16</v>
      </c>
      <c r="G100" s="12"/>
      <c r="H100" s="12"/>
      <c r="I100" s="12">
        <f t="shared" si="5"/>
        <v>130531.16</v>
      </c>
      <c r="J100" s="18" t="s">
        <v>8</v>
      </c>
    </row>
    <row r="101" spans="1:10" ht="15" x14ac:dyDescent="0.25">
      <c r="A101" s="1">
        <v>91</v>
      </c>
      <c r="B101" s="1" t="s">
        <v>24</v>
      </c>
      <c r="C101" s="1" t="s">
        <v>165</v>
      </c>
      <c r="D101" s="1" t="s">
        <v>171</v>
      </c>
      <c r="E101" s="9">
        <v>44712</v>
      </c>
      <c r="F101" s="6">
        <v>100454.43</v>
      </c>
      <c r="G101" s="12"/>
      <c r="H101" s="12"/>
      <c r="I101" s="12">
        <f t="shared" si="5"/>
        <v>100454.43</v>
      </c>
      <c r="J101" s="18" t="s">
        <v>8</v>
      </c>
    </row>
    <row r="102" spans="1:10" ht="15" x14ac:dyDescent="0.25">
      <c r="A102" s="1">
        <v>92</v>
      </c>
      <c r="B102" s="1" t="s">
        <v>24</v>
      </c>
      <c r="C102" s="1" t="s">
        <v>165</v>
      </c>
      <c r="D102" s="1" t="s">
        <v>172</v>
      </c>
      <c r="E102" s="9">
        <v>44712</v>
      </c>
      <c r="F102" s="6">
        <v>57433.37</v>
      </c>
      <c r="G102" s="12"/>
      <c r="H102" s="12"/>
      <c r="I102" s="12">
        <f t="shared" si="5"/>
        <v>57433.37</v>
      </c>
      <c r="J102" s="18" t="s">
        <v>8</v>
      </c>
    </row>
    <row r="103" spans="1:10" ht="15" x14ac:dyDescent="0.25">
      <c r="A103" s="1">
        <v>93</v>
      </c>
      <c r="B103" s="1" t="s">
        <v>24</v>
      </c>
      <c r="C103" s="1" t="s">
        <v>165</v>
      </c>
      <c r="D103" s="1" t="s">
        <v>173</v>
      </c>
      <c r="E103" s="9">
        <v>44712</v>
      </c>
      <c r="F103" s="6">
        <v>120554.92</v>
      </c>
      <c r="G103" s="12"/>
      <c r="H103" s="12"/>
      <c r="I103" s="12">
        <f t="shared" si="5"/>
        <v>120554.92</v>
      </c>
      <c r="J103" s="18" t="s">
        <v>8</v>
      </c>
    </row>
    <row r="104" spans="1:10" ht="25.5" x14ac:dyDescent="0.25">
      <c r="A104" s="1">
        <v>94</v>
      </c>
      <c r="B104" s="1" t="s">
        <v>258</v>
      </c>
      <c r="C104" s="1" t="s">
        <v>259</v>
      </c>
      <c r="D104" s="1" t="s">
        <v>180</v>
      </c>
      <c r="E104" s="9">
        <v>44713</v>
      </c>
      <c r="F104" s="6">
        <v>118000</v>
      </c>
      <c r="G104" s="12"/>
      <c r="H104" s="12">
        <f>+F104</f>
        <v>118000</v>
      </c>
      <c r="I104" s="12">
        <f t="shared" si="5"/>
        <v>0</v>
      </c>
      <c r="J104" s="18" t="s">
        <v>22</v>
      </c>
    </row>
    <row r="105" spans="1:10" ht="25.5" x14ac:dyDescent="0.25">
      <c r="A105" s="1">
        <v>95</v>
      </c>
      <c r="B105" s="1" t="s">
        <v>258</v>
      </c>
      <c r="C105" s="1" t="s">
        <v>259</v>
      </c>
      <c r="D105" s="1" t="s">
        <v>181</v>
      </c>
      <c r="E105" s="9">
        <v>44713</v>
      </c>
      <c r="F105" s="6">
        <v>59000</v>
      </c>
      <c r="G105" s="12"/>
      <c r="H105" s="12">
        <f>+F105</f>
        <v>59000</v>
      </c>
      <c r="I105" s="12">
        <f t="shared" si="5"/>
        <v>0</v>
      </c>
      <c r="J105" s="18" t="s">
        <v>22</v>
      </c>
    </row>
    <row r="106" spans="1:10" ht="15" x14ac:dyDescent="0.25">
      <c r="A106" s="1">
        <v>96</v>
      </c>
      <c r="B106" s="1" t="s">
        <v>295</v>
      </c>
      <c r="C106" s="1" t="s">
        <v>296</v>
      </c>
      <c r="D106" s="1" t="s">
        <v>224</v>
      </c>
      <c r="E106" s="9">
        <v>44713</v>
      </c>
      <c r="F106" s="6">
        <v>4400</v>
      </c>
      <c r="G106" s="12"/>
      <c r="H106" s="12"/>
      <c r="I106" s="12">
        <f t="shared" si="5"/>
        <v>4400</v>
      </c>
      <c r="J106" s="18" t="s">
        <v>309</v>
      </c>
    </row>
    <row r="107" spans="1:10" ht="15" x14ac:dyDescent="0.25">
      <c r="A107" s="1">
        <v>97</v>
      </c>
      <c r="B107" s="1" t="s">
        <v>281</v>
      </c>
      <c r="C107" s="1" t="s">
        <v>282</v>
      </c>
      <c r="D107" s="1" t="s">
        <v>204</v>
      </c>
      <c r="E107" s="9">
        <v>44713</v>
      </c>
      <c r="F107" s="6">
        <v>85925.74</v>
      </c>
      <c r="G107" s="12"/>
      <c r="H107" s="12">
        <f>+F107</f>
        <v>85925.74</v>
      </c>
      <c r="I107" s="12">
        <f t="shared" ref="I107:I138" si="7">+F107-H107</f>
        <v>0</v>
      </c>
      <c r="J107" s="18" t="s">
        <v>22</v>
      </c>
    </row>
    <row r="108" spans="1:10" ht="15" x14ac:dyDescent="0.25">
      <c r="A108" s="1">
        <v>98</v>
      </c>
      <c r="B108" s="1" t="s">
        <v>304</v>
      </c>
      <c r="C108" s="1" t="s">
        <v>298</v>
      </c>
      <c r="D108" s="1" t="s">
        <v>235</v>
      </c>
      <c r="E108" s="9">
        <v>44713</v>
      </c>
      <c r="F108" s="6">
        <v>2034</v>
      </c>
      <c r="G108" s="12"/>
      <c r="H108" s="12"/>
      <c r="I108" s="12">
        <f t="shared" si="7"/>
        <v>2034</v>
      </c>
      <c r="J108" s="18" t="s">
        <v>309</v>
      </c>
    </row>
    <row r="109" spans="1:10" ht="15" x14ac:dyDescent="0.25">
      <c r="A109" s="1">
        <v>99</v>
      </c>
      <c r="B109" s="1" t="s">
        <v>304</v>
      </c>
      <c r="C109" s="1" t="s">
        <v>298</v>
      </c>
      <c r="D109" s="1" t="s">
        <v>236</v>
      </c>
      <c r="E109" s="9">
        <v>44713</v>
      </c>
      <c r="F109" s="6">
        <v>29056</v>
      </c>
      <c r="G109" s="12"/>
      <c r="H109" s="12"/>
      <c r="I109" s="12">
        <f t="shared" si="7"/>
        <v>29056</v>
      </c>
      <c r="J109" s="18" t="s">
        <v>309</v>
      </c>
    </row>
    <row r="110" spans="1:10" ht="15" x14ac:dyDescent="0.25">
      <c r="A110" s="1">
        <v>100</v>
      </c>
      <c r="B110" s="1" t="s">
        <v>304</v>
      </c>
      <c r="C110" s="1" t="s">
        <v>298</v>
      </c>
      <c r="D110" s="1" t="s">
        <v>237</v>
      </c>
      <c r="E110" s="9">
        <v>44713</v>
      </c>
      <c r="F110" s="6">
        <v>300</v>
      </c>
      <c r="G110" s="12"/>
      <c r="H110" s="12"/>
      <c r="I110" s="12">
        <f t="shared" si="7"/>
        <v>300</v>
      </c>
      <c r="J110" s="18" t="s">
        <v>309</v>
      </c>
    </row>
    <row r="111" spans="1:10" ht="15" x14ac:dyDescent="0.25">
      <c r="A111" s="1">
        <v>101</v>
      </c>
      <c r="B111" s="1" t="s">
        <v>308</v>
      </c>
      <c r="C111" s="1" t="s">
        <v>23</v>
      </c>
      <c r="D111" s="1" t="s">
        <v>243</v>
      </c>
      <c r="E111" s="9">
        <v>44713</v>
      </c>
      <c r="F111" s="6">
        <v>24573.18</v>
      </c>
      <c r="G111" s="12"/>
      <c r="H111" s="12"/>
      <c r="I111" s="12">
        <f t="shared" si="7"/>
        <v>24573.18</v>
      </c>
      <c r="J111" s="18" t="s">
        <v>309</v>
      </c>
    </row>
    <row r="112" spans="1:10" ht="15" x14ac:dyDescent="0.25">
      <c r="A112" s="1">
        <v>102</v>
      </c>
      <c r="B112" s="1" t="s">
        <v>308</v>
      </c>
      <c r="C112" s="1" t="s">
        <v>23</v>
      </c>
      <c r="D112" s="1" t="s">
        <v>244</v>
      </c>
      <c r="E112" s="9">
        <v>44713</v>
      </c>
      <c r="F112" s="6">
        <v>6243.82</v>
      </c>
      <c r="G112" s="12"/>
      <c r="H112" s="12"/>
      <c r="I112" s="12">
        <f t="shared" si="7"/>
        <v>6243.82</v>
      </c>
      <c r="J112" s="18" t="s">
        <v>309</v>
      </c>
    </row>
    <row r="113" spans="1:10" ht="15" x14ac:dyDescent="0.25">
      <c r="A113" s="1">
        <v>103</v>
      </c>
      <c r="B113" s="1" t="s">
        <v>308</v>
      </c>
      <c r="C113" s="1" t="s">
        <v>23</v>
      </c>
      <c r="D113" s="1" t="s">
        <v>245</v>
      </c>
      <c r="E113" s="9">
        <v>44713</v>
      </c>
      <c r="F113" s="6">
        <v>65246.57</v>
      </c>
      <c r="G113" s="12"/>
      <c r="H113" s="12"/>
      <c r="I113" s="12">
        <f t="shared" si="7"/>
        <v>65246.57</v>
      </c>
      <c r="J113" s="18" t="s">
        <v>309</v>
      </c>
    </row>
    <row r="114" spans="1:10" ht="15" x14ac:dyDescent="0.25">
      <c r="A114" s="1">
        <v>104</v>
      </c>
      <c r="B114" s="1" t="s">
        <v>262</v>
      </c>
      <c r="C114" s="1" t="s">
        <v>277</v>
      </c>
      <c r="D114" s="1" t="s">
        <v>198</v>
      </c>
      <c r="E114" s="9">
        <v>44713</v>
      </c>
      <c r="F114" s="6">
        <v>171277</v>
      </c>
      <c r="G114" s="12"/>
      <c r="H114" s="12"/>
      <c r="I114" s="12">
        <f t="shared" si="7"/>
        <v>171277</v>
      </c>
      <c r="J114" s="18" t="s">
        <v>309</v>
      </c>
    </row>
    <row r="115" spans="1:10" ht="15" x14ac:dyDescent="0.25">
      <c r="A115" s="1">
        <v>105</v>
      </c>
      <c r="B115" s="1" t="s">
        <v>18</v>
      </c>
      <c r="C115" s="1" t="s">
        <v>291</v>
      </c>
      <c r="D115" s="1" t="s">
        <v>221</v>
      </c>
      <c r="E115" s="9">
        <v>44713</v>
      </c>
      <c r="F115" s="6">
        <v>15000</v>
      </c>
      <c r="G115" s="12"/>
      <c r="H115" s="12"/>
      <c r="I115" s="12">
        <f t="shared" si="7"/>
        <v>15000</v>
      </c>
      <c r="J115" s="18" t="s">
        <v>309</v>
      </c>
    </row>
    <row r="116" spans="1:10" ht="15" x14ac:dyDescent="0.25">
      <c r="A116" s="1">
        <v>106</v>
      </c>
      <c r="B116" s="1" t="s">
        <v>263</v>
      </c>
      <c r="C116" s="1" t="s">
        <v>247</v>
      </c>
      <c r="D116" s="1" t="s">
        <v>29</v>
      </c>
      <c r="E116" s="9">
        <v>44713</v>
      </c>
      <c r="F116" s="6">
        <v>155337.31</v>
      </c>
      <c r="G116" s="12"/>
      <c r="H116" s="12"/>
      <c r="I116" s="12">
        <f t="shared" si="7"/>
        <v>155337.31</v>
      </c>
      <c r="J116" s="18" t="s">
        <v>309</v>
      </c>
    </row>
    <row r="117" spans="1:10" ht="15" x14ac:dyDescent="0.25">
      <c r="A117" s="1">
        <v>107</v>
      </c>
      <c r="B117" s="1" t="s">
        <v>248</v>
      </c>
      <c r="C117" s="1" t="s">
        <v>247</v>
      </c>
      <c r="D117" s="1" t="s">
        <v>77</v>
      </c>
      <c r="E117" s="9">
        <v>44713</v>
      </c>
      <c r="F117" s="6">
        <v>100000</v>
      </c>
      <c r="G117" s="12"/>
      <c r="H117" s="12">
        <f>+F117</f>
        <v>100000</v>
      </c>
      <c r="I117" s="12">
        <f t="shared" si="7"/>
        <v>0</v>
      </c>
      <c r="J117" s="18" t="s">
        <v>22</v>
      </c>
    </row>
    <row r="118" spans="1:10" ht="15" x14ac:dyDescent="0.25">
      <c r="A118" s="1">
        <v>108</v>
      </c>
      <c r="B118" s="1" t="s">
        <v>273</v>
      </c>
      <c r="C118" s="1" t="s">
        <v>247</v>
      </c>
      <c r="D118" s="1" t="s">
        <v>192</v>
      </c>
      <c r="E118" s="9">
        <v>44714</v>
      </c>
      <c r="F118" s="6">
        <v>100300</v>
      </c>
      <c r="G118" s="12"/>
      <c r="H118" s="12">
        <f>+F118</f>
        <v>100300</v>
      </c>
      <c r="I118" s="12">
        <f t="shared" si="7"/>
        <v>0</v>
      </c>
      <c r="J118" s="18" t="s">
        <v>22</v>
      </c>
    </row>
    <row r="119" spans="1:10" ht="15" x14ac:dyDescent="0.25">
      <c r="A119" s="1">
        <v>109</v>
      </c>
      <c r="B119" s="1" t="s">
        <v>250</v>
      </c>
      <c r="C119" s="1" t="s">
        <v>251</v>
      </c>
      <c r="D119" s="1" t="s">
        <v>25</v>
      </c>
      <c r="E119" s="9">
        <v>44714</v>
      </c>
      <c r="F119" s="6">
        <v>49088</v>
      </c>
      <c r="G119" s="12"/>
      <c r="H119" s="12">
        <f>+F119</f>
        <v>49088</v>
      </c>
      <c r="I119" s="12">
        <f t="shared" si="7"/>
        <v>0</v>
      </c>
      <c r="J119" s="18" t="s">
        <v>22</v>
      </c>
    </row>
    <row r="120" spans="1:10" ht="15" x14ac:dyDescent="0.25">
      <c r="A120" s="1">
        <v>110</v>
      </c>
      <c r="B120" s="1" t="s">
        <v>264</v>
      </c>
      <c r="C120" s="1" t="s">
        <v>47</v>
      </c>
      <c r="D120" s="1" t="s">
        <v>95</v>
      </c>
      <c r="E120" s="9">
        <v>44714</v>
      </c>
      <c r="F120" s="6">
        <v>8555</v>
      </c>
      <c r="G120" s="12"/>
      <c r="H120" s="12">
        <f>+F120</f>
        <v>8555</v>
      </c>
      <c r="I120" s="12">
        <f t="shared" si="7"/>
        <v>0</v>
      </c>
      <c r="J120" s="18" t="s">
        <v>22</v>
      </c>
    </row>
    <row r="121" spans="1:10" ht="15" x14ac:dyDescent="0.25">
      <c r="A121" s="1">
        <v>111</v>
      </c>
      <c r="B121" s="1" t="s">
        <v>287</v>
      </c>
      <c r="C121" s="1" t="s">
        <v>282</v>
      </c>
      <c r="D121" s="1" t="s">
        <v>211</v>
      </c>
      <c r="E121" s="9">
        <v>44715</v>
      </c>
      <c r="F121" s="6">
        <v>406999.94</v>
      </c>
      <c r="G121" s="12"/>
      <c r="H121" s="12">
        <f>+F121</f>
        <v>406999.94</v>
      </c>
      <c r="I121" s="12">
        <f t="shared" si="7"/>
        <v>0</v>
      </c>
      <c r="J121" s="18" t="s">
        <v>22</v>
      </c>
    </row>
    <row r="122" spans="1:10" ht="15" x14ac:dyDescent="0.25">
      <c r="A122" s="1">
        <v>112</v>
      </c>
      <c r="B122" s="1" t="s">
        <v>140</v>
      </c>
      <c r="C122" s="1" t="s">
        <v>290</v>
      </c>
      <c r="D122" s="1" t="s">
        <v>228</v>
      </c>
      <c r="E122" s="9">
        <v>44715</v>
      </c>
      <c r="F122" s="6">
        <v>17457.580000000002</v>
      </c>
      <c r="G122" s="12"/>
      <c r="H122" s="12"/>
      <c r="I122" s="12">
        <f t="shared" si="7"/>
        <v>17457.580000000002</v>
      </c>
      <c r="J122" s="18" t="s">
        <v>309</v>
      </c>
    </row>
    <row r="123" spans="1:10" ht="15" x14ac:dyDescent="0.25">
      <c r="A123" s="1">
        <v>113</v>
      </c>
      <c r="B123" s="1" t="s">
        <v>281</v>
      </c>
      <c r="C123" s="1" t="s">
        <v>282</v>
      </c>
      <c r="D123" s="1" t="s">
        <v>205</v>
      </c>
      <c r="E123" s="9">
        <v>44718</v>
      </c>
      <c r="F123" s="6">
        <v>30712.43</v>
      </c>
      <c r="G123" s="12"/>
      <c r="H123" s="12">
        <f>+F123</f>
        <v>30712.43</v>
      </c>
      <c r="I123" s="12">
        <f t="shared" si="7"/>
        <v>0</v>
      </c>
      <c r="J123" s="18" t="s">
        <v>22</v>
      </c>
    </row>
    <row r="124" spans="1:10" ht="15" x14ac:dyDescent="0.25">
      <c r="A124" s="1">
        <v>114</v>
      </c>
      <c r="B124" s="1" t="s">
        <v>253</v>
      </c>
      <c r="C124" s="1" t="s">
        <v>254</v>
      </c>
      <c r="D124" s="1" t="s">
        <v>177</v>
      </c>
      <c r="E124" s="9">
        <v>44718</v>
      </c>
      <c r="F124" s="6">
        <v>314322.5</v>
      </c>
      <c r="G124" s="12"/>
      <c r="H124" s="12">
        <f>+F124</f>
        <v>314322.5</v>
      </c>
      <c r="I124" s="12">
        <f t="shared" si="7"/>
        <v>0</v>
      </c>
      <c r="J124" s="18" t="s">
        <v>22</v>
      </c>
    </row>
    <row r="125" spans="1:10" ht="25.5" x14ac:dyDescent="0.25">
      <c r="A125" s="1">
        <v>115</v>
      </c>
      <c r="B125" s="1" t="s">
        <v>292</v>
      </c>
      <c r="C125" s="1" t="s">
        <v>269</v>
      </c>
      <c r="D125" s="1" t="s">
        <v>220</v>
      </c>
      <c r="E125" s="9">
        <v>44718</v>
      </c>
      <c r="F125" s="6">
        <v>28084</v>
      </c>
      <c r="G125" s="12"/>
      <c r="H125" s="12">
        <f>+F125</f>
        <v>28084</v>
      </c>
      <c r="I125" s="12">
        <f t="shared" si="7"/>
        <v>0</v>
      </c>
      <c r="J125" s="18" t="s">
        <v>22</v>
      </c>
    </row>
    <row r="126" spans="1:10" ht="15" x14ac:dyDescent="0.25">
      <c r="A126" s="1">
        <v>116</v>
      </c>
      <c r="B126" s="1" t="s">
        <v>272</v>
      </c>
      <c r="C126" s="1" t="s">
        <v>247</v>
      </c>
      <c r="D126" s="1" t="s">
        <v>191</v>
      </c>
      <c r="E126" s="9">
        <v>44719</v>
      </c>
      <c r="F126" s="6">
        <v>118000</v>
      </c>
      <c r="G126" s="12"/>
      <c r="H126" s="12"/>
      <c r="I126" s="12">
        <f t="shared" si="7"/>
        <v>118000</v>
      </c>
      <c r="J126" s="18" t="s">
        <v>309</v>
      </c>
    </row>
    <row r="127" spans="1:10" ht="15" x14ac:dyDescent="0.25">
      <c r="A127" s="1">
        <v>117</v>
      </c>
      <c r="B127" s="1" t="s">
        <v>299</v>
      </c>
      <c r="C127" s="1" t="s">
        <v>300</v>
      </c>
      <c r="D127" s="1" t="s">
        <v>230</v>
      </c>
      <c r="E127" s="9">
        <v>44720</v>
      </c>
      <c r="F127" s="6">
        <v>3000</v>
      </c>
      <c r="G127" s="12"/>
      <c r="H127" s="12"/>
      <c r="I127" s="12">
        <f t="shared" si="7"/>
        <v>3000</v>
      </c>
      <c r="J127" s="18" t="s">
        <v>309</v>
      </c>
    </row>
    <row r="128" spans="1:10" ht="15" x14ac:dyDescent="0.25">
      <c r="A128" s="1">
        <v>118</v>
      </c>
      <c r="B128" s="1" t="s">
        <v>299</v>
      </c>
      <c r="C128" s="1" t="s">
        <v>300</v>
      </c>
      <c r="D128" s="1" t="s">
        <v>231</v>
      </c>
      <c r="E128" s="9">
        <v>44720</v>
      </c>
      <c r="F128" s="6">
        <v>3000</v>
      </c>
      <c r="G128" s="12"/>
      <c r="H128" s="12"/>
      <c r="I128" s="12">
        <f t="shared" si="7"/>
        <v>3000</v>
      </c>
      <c r="J128" s="18" t="s">
        <v>309</v>
      </c>
    </row>
    <row r="129" spans="1:10" ht="15" x14ac:dyDescent="0.25">
      <c r="A129" s="1">
        <v>119</v>
      </c>
      <c r="B129" s="1" t="s">
        <v>299</v>
      </c>
      <c r="C129" s="1" t="s">
        <v>300</v>
      </c>
      <c r="D129" s="1" t="s">
        <v>232</v>
      </c>
      <c r="E129" s="9">
        <v>44720</v>
      </c>
      <c r="F129" s="6">
        <v>3000</v>
      </c>
      <c r="G129" s="12"/>
      <c r="H129" s="12"/>
      <c r="I129" s="12">
        <f t="shared" si="7"/>
        <v>3000</v>
      </c>
      <c r="J129" s="18" t="s">
        <v>309</v>
      </c>
    </row>
    <row r="130" spans="1:10" ht="15" x14ac:dyDescent="0.25">
      <c r="A130" s="1">
        <v>120</v>
      </c>
      <c r="B130" s="1" t="s">
        <v>262</v>
      </c>
      <c r="C130" s="1" t="s">
        <v>247</v>
      </c>
      <c r="D130" s="1" t="s">
        <v>184</v>
      </c>
      <c r="E130" s="9">
        <v>44720</v>
      </c>
      <c r="F130" s="6">
        <v>141600</v>
      </c>
      <c r="G130" s="12"/>
      <c r="H130" s="12"/>
      <c r="I130" s="12">
        <f t="shared" si="7"/>
        <v>141600</v>
      </c>
      <c r="J130" s="18" t="s">
        <v>309</v>
      </c>
    </row>
    <row r="131" spans="1:10" ht="15" x14ac:dyDescent="0.25">
      <c r="A131" s="1">
        <v>121</v>
      </c>
      <c r="B131" s="1" t="s">
        <v>262</v>
      </c>
      <c r="C131" s="1" t="s">
        <v>247</v>
      </c>
      <c r="D131" s="1" t="s">
        <v>199</v>
      </c>
      <c r="E131" s="9">
        <v>44720</v>
      </c>
      <c r="F131" s="6">
        <v>141000</v>
      </c>
      <c r="G131" s="12"/>
      <c r="H131" s="12">
        <f>+F131</f>
        <v>141000</v>
      </c>
      <c r="I131" s="12">
        <f t="shared" si="7"/>
        <v>0</v>
      </c>
      <c r="J131" s="18" t="s">
        <v>22</v>
      </c>
    </row>
    <row r="132" spans="1:10" ht="15" x14ac:dyDescent="0.25">
      <c r="A132" s="1">
        <v>122</v>
      </c>
      <c r="B132" s="1" t="s">
        <v>262</v>
      </c>
      <c r="C132" s="1" t="s">
        <v>247</v>
      </c>
      <c r="D132" s="1" t="s">
        <v>200</v>
      </c>
      <c r="E132" s="9">
        <v>44720</v>
      </c>
      <c r="F132" s="6">
        <v>100300</v>
      </c>
      <c r="G132" s="12"/>
      <c r="H132" s="12">
        <f>+F132</f>
        <v>100300</v>
      </c>
      <c r="I132" s="12">
        <f t="shared" si="7"/>
        <v>0</v>
      </c>
      <c r="J132" s="18" t="s">
        <v>22</v>
      </c>
    </row>
    <row r="133" spans="1:10" ht="15" x14ac:dyDescent="0.25">
      <c r="A133" s="1">
        <v>123</v>
      </c>
      <c r="B133" s="1" t="s">
        <v>265</v>
      </c>
      <c r="C133" s="1" t="s">
        <v>247</v>
      </c>
      <c r="D133" s="1" t="s">
        <v>186</v>
      </c>
      <c r="E133" s="9">
        <v>44720</v>
      </c>
      <c r="F133" s="6">
        <v>80000</v>
      </c>
      <c r="G133" s="12"/>
      <c r="H133" s="12">
        <f>+F133</f>
        <v>80000</v>
      </c>
      <c r="I133" s="12">
        <f t="shared" si="7"/>
        <v>0</v>
      </c>
      <c r="J133" s="18" t="s">
        <v>22</v>
      </c>
    </row>
    <row r="134" spans="1:10" ht="15" x14ac:dyDescent="0.25">
      <c r="A134" s="1">
        <v>124</v>
      </c>
      <c r="B134" s="1" t="s">
        <v>294</v>
      </c>
      <c r="C134" s="1" t="s">
        <v>247</v>
      </c>
      <c r="D134" s="1" t="s">
        <v>223</v>
      </c>
      <c r="E134" s="9">
        <v>44720</v>
      </c>
      <c r="F134" s="6">
        <v>177000</v>
      </c>
      <c r="G134" s="12"/>
      <c r="H134" s="12"/>
      <c r="I134" s="12">
        <f t="shared" si="7"/>
        <v>177000</v>
      </c>
      <c r="J134" s="18" t="s">
        <v>309</v>
      </c>
    </row>
    <row r="135" spans="1:10" ht="15" x14ac:dyDescent="0.25">
      <c r="A135" s="1">
        <v>125</v>
      </c>
      <c r="B135" s="1" t="s">
        <v>280</v>
      </c>
      <c r="C135" s="1" t="s">
        <v>247</v>
      </c>
      <c r="D135" s="1" t="s">
        <v>202</v>
      </c>
      <c r="E135" s="9">
        <v>44720</v>
      </c>
      <c r="F135" s="6">
        <v>94400</v>
      </c>
      <c r="G135" s="12"/>
      <c r="H135" s="12">
        <f>+F135</f>
        <v>94400</v>
      </c>
      <c r="I135" s="12">
        <f t="shared" si="7"/>
        <v>0</v>
      </c>
      <c r="J135" s="18" t="s">
        <v>22</v>
      </c>
    </row>
    <row r="136" spans="1:10" ht="15" x14ac:dyDescent="0.25">
      <c r="A136" s="1">
        <v>126</v>
      </c>
      <c r="B136" s="1" t="s">
        <v>249</v>
      </c>
      <c r="C136" s="1" t="s">
        <v>247</v>
      </c>
      <c r="D136" s="1" t="s">
        <v>174</v>
      </c>
      <c r="E136" s="9">
        <v>44720</v>
      </c>
      <c r="F136" s="6">
        <v>76700</v>
      </c>
      <c r="G136" s="12"/>
      <c r="H136" s="12"/>
      <c r="I136" s="12">
        <f t="shared" si="7"/>
        <v>76700</v>
      </c>
      <c r="J136" s="18" t="s">
        <v>309</v>
      </c>
    </row>
    <row r="137" spans="1:10" ht="15" x14ac:dyDescent="0.25">
      <c r="A137" s="1">
        <v>127</v>
      </c>
      <c r="B137" s="1" t="s">
        <v>261</v>
      </c>
      <c r="C137" s="1" t="s">
        <v>247</v>
      </c>
      <c r="D137" s="1" t="s">
        <v>183</v>
      </c>
      <c r="E137" s="9">
        <v>44721</v>
      </c>
      <c r="F137" s="6">
        <v>47200</v>
      </c>
      <c r="G137" s="12"/>
      <c r="H137" s="12"/>
      <c r="I137" s="12">
        <f t="shared" si="7"/>
        <v>47200</v>
      </c>
      <c r="J137" s="18" t="s">
        <v>309</v>
      </c>
    </row>
    <row r="138" spans="1:10" ht="15" x14ac:dyDescent="0.25">
      <c r="A138" s="1">
        <v>128</v>
      </c>
      <c r="B138" s="1" t="s">
        <v>297</v>
      </c>
      <c r="C138" s="1" t="s">
        <v>298</v>
      </c>
      <c r="D138" s="1" t="s">
        <v>227</v>
      </c>
      <c r="E138" s="9">
        <v>44721</v>
      </c>
      <c r="F138" s="6">
        <v>910</v>
      </c>
      <c r="G138" s="12"/>
      <c r="H138" s="12"/>
      <c r="I138" s="12">
        <f t="shared" si="7"/>
        <v>910</v>
      </c>
      <c r="J138" s="18" t="s">
        <v>309</v>
      </c>
    </row>
    <row r="139" spans="1:10" ht="15" x14ac:dyDescent="0.25">
      <c r="A139" s="1">
        <v>129</v>
      </c>
      <c r="B139" s="1" t="s">
        <v>287</v>
      </c>
      <c r="C139" s="1" t="s">
        <v>54</v>
      </c>
      <c r="D139" s="1" t="s">
        <v>212</v>
      </c>
      <c r="E139" s="9">
        <v>44722</v>
      </c>
      <c r="F139" s="6">
        <v>68787.039999999994</v>
      </c>
      <c r="G139" s="12"/>
      <c r="H139" s="12"/>
      <c r="I139" s="12">
        <f t="shared" ref="I139:I170" si="8">+F139-H139</f>
        <v>68787.039999999994</v>
      </c>
      <c r="J139" s="18" t="s">
        <v>309</v>
      </c>
    </row>
    <row r="140" spans="1:10" ht="15" x14ac:dyDescent="0.25">
      <c r="A140" s="1">
        <v>130</v>
      </c>
      <c r="B140" s="1" t="s">
        <v>267</v>
      </c>
      <c r="C140" s="1" t="s">
        <v>47</v>
      </c>
      <c r="D140" s="1" t="s">
        <v>188</v>
      </c>
      <c r="E140" s="9">
        <v>44723</v>
      </c>
      <c r="F140" s="6">
        <v>240852.4</v>
      </c>
      <c r="G140" s="12"/>
      <c r="H140" s="12"/>
      <c r="I140" s="12">
        <f t="shared" si="8"/>
        <v>240852.4</v>
      </c>
      <c r="J140" s="18" t="s">
        <v>309</v>
      </c>
    </row>
    <row r="141" spans="1:10" ht="15" x14ac:dyDescent="0.25">
      <c r="A141" s="1">
        <v>131</v>
      </c>
      <c r="B141" s="1" t="s">
        <v>250</v>
      </c>
      <c r="C141" s="1" t="s">
        <v>251</v>
      </c>
      <c r="D141" s="1" t="s">
        <v>175</v>
      </c>
      <c r="E141" s="9">
        <v>44725</v>
      </c>
      <c r="F141" s="6">
        <v>83308</v>
      </c>
      <c r="G141" s="12"/>
      <c r="H141" s="12">
        <f>+F141</f>
        <v>83308</v>
      </c>
      <c r="I141" s="12">
        <f t="shared" si="8"/>
        <v>0</v>
      </c>
      <c r="J141" s="18" t="s">
        <v>22</v>
      </c>
    </row>
    <row r="142" spans="1:10" ht="15" x14ac:dyDescent="0.25">
      <c r="A142" s="1">
        <v>132</v>
      </c>
      <c r="B142" s="1" t="s">
        <v>276</v>
      </c>
      <c r="C142" s="1" t="s">
        <v>269</v>
      </c>
      <c r="D142" s="1" t="s">
        <v>197</v>
      </c>
      <c r="E142" s="9">
        <v>44725</v>
      </c>
      <c r="F142" s="6">
        <v>171277</v>
      </c>
      <c r="G142" s="12"/>
      <c r="H142" s="12"/>
      <c r="I142" s="12">
        <f t="shared" si="8"/>
        <v>171277</v>
      </c>
      <c r="J142" s="18" t="s">
        <v>309</v>
      </c>
    </row>
    <row r="143" spans="1:10" ht="15" x14ac:dyDescent="0.25">
      <c r="A143" s="1">
        <v>133</v>
      </c>
      <c r="B143" s="1" t="s">
        <v>270</v>
      </c>
      <c r="C143" s="1" t="s">
        <v>247</v>
      </c>
      <c r="D143" s="1" t="s">
        <v>189</v>
      </c>
      <c r="E143" s="9">
        <v>44726</v>
      </c>
      <c r="F143" s="6">
        <v>295000</v>
      </c>
      <c r="G143" s="12"/>
      <c r="H143" s="12"/>
      <c r="I143" s="12">
        <f t="shared" si="8"/>
        <v>295000</v>
      </c>
      <c r="J143" s="18" t="s">
        <v>309</v>
      </c>
    </row>
    <row r="144" spans="1:10" ht="15" x14ac:dyDescent="0.25">
      <c r="A144" s="1">
        <v>134</v>
      </c>
      <c r="B144" s="1" t="s">
        <v>275</v>
      </c>
      <c r="C144" s="1" t="s">
        <v>247</v>
      </c>
      <c r="D144" s="1" t="s">
        <v>196</v>
      </c>
      <c r="E144" s="9">
        <v>44726</v>
      </c>
      <c r="F144" s="6">
        <v>100000</v>
      </c>
      <c r="G144" s="12"/>
      <c r="H144" s="12"/>
      <c r="I144" s="12">
        <f t="shared" si="8"/>
        <v>100000</v>
      </c>
      <c r="J144" s="18" t="s">
        <v>309</v>
      </c>
    </row>
    <row r="145" spans="1:10" ht="15" x14ac:dyDescent="0.25">
      <c r="A145" s="1">
        <v>135</v>
      </c>
      <c r="B145" s="1" t="s">
        <v>268</v>
      </c>
      <c r="C145" s="1" t="s">
        <v>269</v>
      </c>
      <c r="D145" s="1" t="s">
        <v>52</v>
      </c>
      <c r="E145" s="9">
        <v>44726</v>
      </c>
      <c r="F145" s="6">
        <v>73506.320000000007</v>
      </c>
      <c r="G145" s="12"/>
      <c r="H145" s="12"/>
      <c r="I145" s="12">
        <f t="shared" si="8"/>
        <v>73506.320000000007</v>
      </c>
      <c r="J145" s="18" t="s">
        <v>309</v>
      </c>
    </row>
    <row r="146" spans="1:10" ht="15" x14ac:dyDescent="0.25">
      <c r="A146" s="1">
        <v>136</v>
      </c>
      <c r="B146" s="1" t="s">
        <v>140</v>
      </c>
      <c r="C146" s="1" t="s">
        <v>290</v>
      </c>
      <c r="D146" s="1" t="s">
        <v>229</v>
      </c>
      <c r="E146" s="9">
        <v>44727</v>
      </c>
      <c r="F146" s="6">
        <v>9567.31</v>
      </c>
      <c r="G146" s="12"/>
      <c r="H146" s="12"/>
      <c r="I146" s="12">
        <f t="shared" si="8"/>
        <v>9567.31</v>
      </c>
      <c r="J146" s="18" t="s">
        <v>309</v>
      </c>
    </row>
    <row r="147" spans="1:10" ht="25.5" x14ac:dyDescent="0.25">
      <c r="A147" s="1">
        <v>137</v>
      </c>
      <c r="B147" s="1" t="s">
        <v>257</v>
      </c>
      <c r="C147" s="1" t="s">
        <v>247</v>
      </c>
      <c r="D147" s="1" t="s">
        <v>179</v>
      </c>
      <c r="E147" s="9">
        <v>44732</v>
      </c>
      <c r="F147" s="6">
        <v>90000</v>
      </c>
      <c r="G147" s="12"/>
      <c r="H147" s="12"/>
      <c r="I147" s="12">
        <f t="shared" si="8"/>
        <v>90000</v>
      </c>
      <c r="J147" s="18" t="s">
        <v>309</v>
      </c>
    </row>
    <row r="148" spans="1:10" ht="15" x14ac:dyDescent="0.25">
      <c r="A148" s="1">
        <v>138</v>
      </c>
      <c r="B148" s="1" t="s">
        <v>283</v>
      </c>
      <c r="C148" s="1" t="s">
        <v>279</v>
      </c>
      <c r="D148" s="1" t="s">
        <v>207</v>
      </c>
      <c r="E148" s="9">
        <v>44732</v>
      </c>
      <c r="F148" s="6">
        <v>28143</v>
      </c>
      <c r="G148" s="12"/>
      <c r="H148" s="12"/>
      <c r="I148" s="12">
        <f t="shared" si="8"/>
        <v>28143</v>
      </c>
      <c r="J148" s="18" t="s">
        <v>309</v>
      </c>
    </row>
    <row r="149" spans="1:10" ht="15" x14ac:dyDescent="0.25">
      <c r="A149" s="1">
        <v>139</v>
      </c>
      <c r="B149" s="1" t="s">
        <v>283</v>
      </c>
      <c r="C149" s="1" t="s">
        <v>279</v>
      </c>
      <c r="D149" s="1" t="s">
        <v>208</v>
      </c>
      <c r="E149" s="9">
        <v>44732</v>
      </c>
      <c r="F149" s="6">
        <v>7976.8</v>
      </c>
      <c r="G149" s="12"/>
      <c r="H149" s="12"/>
      <c r="I149" s="12">
        <f t="shared" si="8"/>
        <v>7976.8</v>
      </c>
      <c r="J149" s="18" t="s">
        <v>309</v>
      </c>
    </row>
    <row r="150" spans="1:10" ht="15" x14ac:dyDescent="0.25">
      <c r="A150" s="1">
        <v>140</v>
      </c>
      <c r="B150" s="1" t="s">
        <v>307</v>
      </c>
      <c r="C150" s="1" t="s">
        <v>23</v>
      </c>
      <c r="D150" s="1" t="s">
        <v>242</v>
      </c>
      <c r="E150" s="9">
        <v>44732</v>
      </c>
      <c r="F150" s="6">
        <v>79176.53</v>
      </c>
      <c r="G150" s="12"/>
      <c r="H150" s="12"/>
      <c r="I150" s="12">
        <f t="shared" si="8"/>
        <v>79176.53</v>
      </c>
      <c r="J150" s="18" t="s">
        <v>309</v>
      </c>
    </row>
    <row r="151" spans="1:10" ht="15" x14ac:dyDescent="0.25">
      <c r="A151" s="1">
        <v>141</v>
      </c>
      <c r="B151" s="1" t="s">
        <v>285</v>
      </c>
      <c r="C151" s="1" t="s">
        <v>286</v>
      </c>
      <c r="D151" s="1" t="s">
        <v>210</v>
      </c>
      <c r="E151" s="9">
        <v>44732</v>
      </c>
      <c r="F151" s="6">
        <v>4130</v>
      </c>
      <c r="G151" s="12"/>
      <c r="H151" s="12"/>
      <c r="I151" s="12">
        <f t="shared" si="8"/>
        <v>4130</v>
      </c>
      <c r="J151" s="18" t="s">
        <v>309</v>
      </c>
    </row>
    <row r="152" spans="1:10" ht="15" x14ac:dyDescent="0.25">
      <c r="A152" s="1">
        <v>142</v>
      </c>
      <c r="B152" s="1" t="s">
        <v>271</v>
      </c>
      <c r="C152" s="1" t="s">
        <v>269</v>
      </c>
      <c r="D152" s="1" t="s">
        <v>190</v>
      </c>
      <c r="E152" s="9">
        <v>44732</v>
      </c>
      <c r="F152" s="6">
        <v>2693.94</v>
      </c>
      <c r="G152" s="12"/>
      <c r="H152" s="12"/>
      <c r="I152" s="12">
        <f t="shared" si="8"/>
        <v>2693.94</v>
      </c>
      <c r="J152" s="18" t="s">
        <v>309</v>
      </c>
    </row>
    <row r="153" spans="1:10" ht="15" x14ac:dyDescent="0.25">
      <c r="A153" s="1">
        <v>143</v>
      </c>
      <c r="B153" s="1" t="s">
        <v>255</v>
      </c>
      <c r="C153" s="1" t="s">
        <v>256</v>
      </c>
      <c r="D153" s="1" t="s">
        <v>178</v>
      </c>
      <c r="E153" s="9">
        <v>44732</v>
      </c>
      <c r="F153" s="6">
        <v>134100</v>
      </c>
      <c r="G153" s="12"/>
      <c r="H153" s="12"/>
      <c r="I153" s="12">
        <f t="shared" si="8"/>
        <v>134100</v>
      </c>
      <c r="J153" s="18" t="s">
        <v>309</v>
      </c>
    </row>
    <row r="154" spans="1:10" ht="15" x14ac:dyDescent="0.25">
      <c r="A154" s="1">
        <v>144</v>
      </c>
      <c r="B154" s="1" t="s">
        <v>274</v>
      </c>
      <c r="C154" s="1" t="s">
        <v>247</v>
      </c>
      <c r="D154" s="1" t="s">
        <v>195</v>
      </c>
      <c r="E154" s="9">
        <v>44733</v>
      </c>
      <c r="F154" s="6">
        <v>118000</v>
      </c>
      <c r="G154" s="12"/>
      <c r="H154" s="12"/>
      <c r="I154" s="12">
        <f t="shared" si="8"/>
        <v>118000</v>
      </c>
      <c r="J154" s="18" t="s">
        <v>309</v>
      </c>
    </row>
    <row r="155" spans="1:10" ht="15" x14ac:dyDescent="0.25">
      <c r="A155" s="1">
        <v>145</v>
      </c>
      <c r="B155" s="1" t="s">
        <v>278</v>
      </c>
      <c r="C155" s="1" t="s">
        <v>279</v>
      </c>
      <c r="D155" s="1" t="s">
        <v>201</v>
      </c>
      <c r="E155" s="9">
        <v>44734</v>
      </c>
      <c r="F155" s="6">
        <v>201485</v>
      </c>
      <c r="G155" s="12"/>
      <c r="H155" s="12"/>
      <c r="I155" s="12">
        <f t="shared" si="8"/>
        <v>201485</v>
      </c>
      <c r="J155" s="18" t="s">
        <v>309</v>
      </c>
    </row>
    <row r="156" spans="1:10" ht="15" x14ac:dyDescent="0.25">
      <c r="A156" s="1">
        <v>146</v>
      </c>
      <c r="B156" s="1" t="s">
        <v>260</v>
      </c>
      <c r="C156" s="1" t="s">
        <v>247</v>
      </c>
      <c r="D156" s="1" t="s">
        <v>182</v>
      </c>
      <c r="E156" s="9">
        <v>44734</v>
      </c>
      <c r="F156" s="6">
        <v>177000</v>
      </c>
      <c r="G156" s="12"/>
      <c r="H156" s="12"/>
      <c r="I156" s="12">
        <f t="shared" si="8"/>
        <v>177000</v>
      </c>
      <c r="J156" s="18" t="s">
        <v>309</v>
      </c>
    </row>
    <row r="157" spans="1:10" ht="15" x14ac:dyDescent="0.25">
      <c r="A157" s="1">
        <v>147</v>
      </c>
      <c r="B157" s="1" t="s">
        <v>252</v>
      </c>
      <c r="C157" s="1" t="s">
        <v>247</v>
      </c>
      <c r="D157" s="1" t="s">
        <v>176</v>
      </c>
      <c r="E157" s="9">
        <v>44734</v>
      </c>
      <c r="F157" s="6">
        <v>50000</v>
      </c>
      <c r="G157" s="12"/>
      <c r="H157" s="12"/>
      <c r="I157" s="12">
        <f t="shared" si="8"/>
        <v>50000</v>
      </c>
      <c r="J157" s="18" t="s">
        <v>309</v>
      </c>
    </row>
    <row r="158" spans="1:10" ht="15" x14ac:dyDescent="0.25">
      <c r="A158" s="1">
        <v>148</v>
      </c>
      <c r="B158" s="1" t="s">
        <v>264</v>
      </c>
      <c r="C158" s="1" t="s">
        <v>47</v>
      </c>
      <c r="D158" s="1" t="s">
        <v>185</v>
      </c>
      <c r="E158" s="9">
        <v>44734</v>
      </c>
      <c r="F158" s="6">
        <v>9351.5</v>
      </c>
      <c r="G158" s="12"/>
      <c r="H158" s="12"/>
      <c r="I158" s="12">
        <f t="shared" si="8"/>
        <v>9351.5</v>
      </c>
      <c r="J158" s="18" t="s">
        <v>309</v>
      </c>
    </row>
    <row r="159" spans="1:10" ht="15" x14ac:dyDescent="0.25">
      <c r="A159" s="1">
        <v>149</v>
      </c>
      <c r="B159" s="1" t="s">
        <v>281</v>
      </c>
      <c r="C159" s="1" t="s">
        <v>282</v>
      </c>
      <c r="D159" s="1" t="s">
        <v>206</v>
      </c>
      <c r="E159" s="9">
        <v>44735</v>
      </c>
      <c r="F159" s="6">
        <v>12061.9</v>
      </c>
      <c r="G159" s="12"/>
      <c r="H159" s="12"/>
      <c r="I159" s="12">
        <f t="shared" si="8"/>
        <v>12061.9</v>
      </c>
      <c r="J159" s="18" t="s">
        <v>309</v>
      </c>
    </row>
    <row r="160" spans="1:10" ht="15" x14ac:dyDescent="0.25">
      <c r="A160" s="1">
        <v>150</v>
      </c>
      <c r="B160" s="1" t="s">
        <v>288</v>
      </c>
      <c r="C160" s="1" t="s">
        <v>279</v>
      </c>
      <c r="D160" s="1" t="s">
        <v>213</v>
      </c>
      <c r="E160" s="9">
        <v>44735</v>
      </c>
      <c r="F160" s="6">
        <v>9369.2000000000007</v>
      </c>
      <c r="G160" s="12"/>
      <c r="H160" s="12"/>
      <c r="I160" s="12">
        <f t="shared" si="8"/>
        <v>9369.2000000000007</v>
      </c>
      <c r="J160" s="18" t="s">
        <v>309</v>
      </c>
    </row>
    <row r="161" spans="1:10" ht="15" x14ac:dyDescent="0.25">
      <c r="A161" s="1">
        <v>151</v>
      </c>
      <c r="B161" s="1" t="s">
        <v>288</v>
      </c>
      <c r="C161" s="1" t="s">
        <v>279</v>
      </c>
      <c r="D161" s="1" t="s">
        <v>214</v>
      </c>
      <c r="E161" s="9">
        <v>44735</v>
      </c>
      <c r="F161" s="6">
        <v>27199</v>
      </c>
      <c r="G161" s="12"/>
      <c r="H161" s="12"/>
      <c r="I161" s="12">
        <f t="shared" si="8"/>
        <v>27199</v>
      </c>
      <c r="J161" s="18" t="s">
        <v>309</v>
      </c>
    </row>
    <row r="162" spans="1:10" ht="15" x14ac:dyDescent="0.25">
      <c r="A162" s="1">
        <v>152</v>
      </c>
      <c r="B162" s="1" t="s">
        <v>288</v>
      </c>
      <c r="C162" s="1" t="s">
        <v>279</v>
      </c>
      <c r="D162" s="1" t="s">
        <v>215</v>
      </c>
      <c r="E162" s="9">
        <v>44735</v>
      </c>
      <c r="F162" s="6">
        <v>7068.2</v>
      </c>
      <c r="G162" s="12"/>
      <c r="H162" s="12"/>
      <c r="I162" s="12">
        <f t="shared" si="8"/>
        <v>7068.2</v>
      </c>
      <c r="J162" s="18" t="s">
        <v>309</v>
      </c>
    </row>
    <row r="163" spans="1:10" ht="15" x14ac:dyDescent="0.25">
      <c r="A163" s="1">
        <v>153</v>
      </c>
      <c r="B163" s="1" t="s">
        <v>288</v>
      </c>
      <c r="C163" s="1" t="s">
        <v>279</v>
      </c>
      <c r="D163" s="1" t="s">
        <v>216</v>
      </c>
      <c r="E163" s="9">
        <v>44735</v>
      </c>
      <c r="F163" s="6">
        <v>6820.4</v>
      </c>
      <c r="G163" s="12"/>
      <c r="H163" s="12"/>
      <c r="I163" s="12">
        <f t="shared" si="8"/>
        <v>6820.4</v>
      </c>
      <c r="J163" s="18" t="s">
        <v>309</v>
      </c>
    </row>
    <row r="164" spans="1:10" ht="15" x14ac:dyDescent="0.25">
      <c r="A164" s="1">
        <v>154</v>
      </c>
      <c r="B164" s="1" t="s">
        <v>288</v>
      </c>
      <c r="C164" s="1" t="s">
        <v>279</v>
      </c>
      <c r="D164" s="1" t="s">
        <v>217</v>
      </c>
      <c r="E164" s="9">
        <v>44735</v>
      </c>
      <c r="F164" s="6">
        <v>8118.4</v>
      </c>
      <c r="G164" s="12"/>
      <c r="H164" s="12"/>
      <c r="I164" s="12">
        <f t="shared" si="8"/>
        <v>8118.4</v>
      </c>
      <c r="J164" s="18" t="s">
        <v>309</v>
      </c>
    </row>
    <row r="165" spans="1:10" ht="15" x14ac:dyDescent="0.25">
      <c r="A165" s="1">
        <v>155</v>
      </c>
      <c r="B165" s="1" t="s">
        <v>266</v>
      </c>
      <c r="C165" s="1" t="s">
        <v>54</v>
      </c>
      <c r="D165" s="1" t="s">
        <v>187</v>
      </c>
      <c r="E165" s="9">
        <v>44735</v>
      </c>
      <c r="F165" s="6">
        <v>21695.48</v>
      </c>
      <c r="G165" s="12"/>
      <c r="H165" s="12"/>
      <c r="I165" s="12">
        <f t="shared" si="8"/>
        <v>21695.48</v>
      </c>
      <c r="J165" s="18" t="s">
        <v>309</v>
      </c>
    </row>
    <row r="166" spans="1:10" ht="15" x14ac:dyDescent="0.25">
      <c r="A166" s="1">
        <v>156</v>
      </c>
      <c r="B166" s="1" t="s">
        <v>305</v>
      </c>
      <c r="C166" s="1" t="s">
        <v>306</v>
      </c>
      <c r="D166" s="1" t="s">
        <v>238</v>
      </c>
      <c r="E166" s="9">
        <v>44740</v>
      </c>
      <c r="F166" s="6">
        <v>669.07</v>
      </c>
      <c r="G166" s="12"/>
      <c r="H166" s="12"/>
      <c r="I166" s="12">
        <f t="shared" si="8"/>
        <v>669.07</v>
      </c>
      <c r="J166" s="18" t="s">
        <v>309</v>
      </c>
    </row>
    <row r="167" spans="1:10" ht="15" x14ac:dyDescent="0.25">
      <c r="A167" s="1">
        <v>157</v>
      </c>
      <c r="B167" s="1" t="s">
        <v>305</v>
      </c>
      <c r="C167" s="1" t="s">
        <v>306</v>
      </c>
      <c r="D167" s="1" t="s">
        <v>239</v>
      </c>
      <c r="E167" s="9">
        <v>44740</v>
      </c>
      <c r="F167" s="6">
        <v>240709.24</v>
      </c>
      <c r="G167" s="12"/>
      <c r="H167" s="12"/>
      <c r="I167" s="12">
        <f t="shared" si="8"/>
        <v>240709.24</v>
      </c>
      <c r="J167" s="18" t="s">
        <v>309</v>
      </c>
    </row>
    <row r="168" spans="1:10" ht="15" x14ac:dyDescent="0.25">
      <c r="A168" s="1">
        <v>158</v>
      </c>
      <c r="B168" s="1" t="s">
        <v>305</v>
      </c>
      <c r="C168" s="1" t="s">
        <v>306</v>
      </c>
      <c r="D168" s="1" t="s">
        <v>240</v>
      </c>
      <c r="E168" s="9">
        <v>44740</v>
      </c>
      <c r="F168" s="6">
        <v>545554.97</v>
      </c>
      <c r="G168" s="12"/>
      <c r="H168" s="12"/>
      <c r="I168" s="12">
        <f t="shared" si="8"/>
        <v>545554.97</v>
      </c>
      <c r="J168" s="18" t="s">
        <v>309</v>
      </c>
    </row>
    <row r="169" spans="1:10" ht="15" x14ac:dyDescent="0.25">
      <c r="A169" s="1">
        <v>159</v>
      </c>
      <c r="B169" s="1" t="s">
        <v>305</v>
      </c>
      <c r="C169" s="1" t="s">
        <v>306</v>
      </c>
      <c r="D169" s="1" t="s">
        <v>241</v>
      </c>
      <c r="E169" s="9">
        <v>44740</v>
      </c>
      <c r="F169" s="6">
        <v>18713.68</v>
      </c>
      <c r="G169" s="12"/>
      <c r="H169" s="12"/>
      <c r="I169" s="12">
        <f t="shared" si="8"/>
        <v>18713.68</v>
      </c>
      <c r="J169" s="18" t="s">
        <v>309</v>
      </c>
    </row>
    <row r="170" spans="1:10" ht="15.75" thickBot="1" x14ac:dyDescent="0.3">
      <c r="A170" s="1">
        <v>160</v>
      </c>
      <c r="B170" s="1" t="s">
        <v>289</v>
      </c>
      <c r="C170" s="1" t="s">
        <v>290</v>
      </c>
      <c r="D170" s="1" t="s">
        <v>218</v>
      </c>
      <c r="E170" s="9">
        <v>44742</v>
      </c>
      <c r="F170" s="6">
        <v>166835.01</v>
      </c>
      <c r="G170" s="12"/>
      <c r="H170" s="12">
        <f>+F170</f>
        <v>166835.01</v>
      </c>
      <c r="I170" s="12">
        <f t="shared" si="8"/>
        <v>0</v>
      </c>
      <c r="J170" s="18" t="s">
        <v>22</v>
      </c>
    </row>
    <row r="171" spans="1:10" ht="15.75" thickBot="1" x14ac:dyDescent="0.3">
      <c r="A171" s="19" t="s">
        <v>14</v>
      </c>
      <c r="B171" s="20"/>
      <c r="C171" s="20"/>
      <c r="D171" s="20"/>
      <c r="E171" s="21"/>
      <c r="F171" s="15">
        <f>SUM(F11:F170)</f>
        <v>14457177.740000002</v>
      </c>
      <c r="G171" s="15">
        <f>SUM(G11:G85)</f>
        <v>0</v>
      </c>
      <c r="H171" s="15">
        <f>SUM(H11:H170)</f>
        <v>8140320.3000000017</v>
      </c>
      <c r="I171" s="15">
        <f>SUM(I11:I170)</f>
        <v>6316857.4400000023</v>
      </c>
      <c r="J171" s="16"/>
    </row>
    <row r="172" spans="1:10" x14ac:dyDescent="0.25">
      <c r="J172" s="3"/>
    </row>
  </sheetData>
  <sortState ref="A11:J170">
    <sortCondition ref="E11:E170"/>
  </sortState>
  <dataConsolidate/>
  <mergeCells count="4">
    <mergeCell ref="A171:E171"/>
    <mergeCell ref="A6:J6"/>
    <mergeCell ref="A7:J7"/>
    <mergeCell ref="A8:J8"/>
  </mergeCells>
  <dataValidations count="1">
    <dataValidation type="list" allowBlank="1" showInputMessage="1" showErrorMessage="1" sqref="J171 J11:J23 J29:J31">
      <formula1>$M$11:$M$12</formula1>
    </dataValidation>
  </dataValidations>
  <pageMargins left="0.23622047244094491" right="0.23622047244094491" top="0.74803149606299213" bottom="0.74803149606299213" header="0.31496062992125984" footer="0.31496062992125984"/>
  <pageSetup scale="54" orientation="landscape" r:id="rId1"/>
  <rowBreaks count="1" manualBreakCount="1">
    <brk id="12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2022-07-18T19:11:53Z</cp:lastPrinted>
  <dcterms:created xsi:type="dcterms:W3CDTF">2021-10-14T00:50:02Z</dcterms:created>
  <dcterms:modified xsi:type="dcterms:W3CDTF">2022-07-18T19:14:13Z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