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COMPRAS Y CONTRATACIONES\ESTADO DE CUENTAS DE SUPLIDORES\2022\"/>
    </mc:Choice>
  </mc:AlternateContent>
  <bookViews>
    <workbookView xWindow="0" yWindow="0" windowWidth="28800" windowHeight="12330"/>
  </bookViews>
  <sheets>
    <sheet name="Noviembre 2022" sheetId="3" r:id="rId1"/>
  </sheets>
  <definedNames>
    <definedName name="_xlnm._FilterDatabase" localSheetId="0" hidden="1">'Noviembre 2022'!$A$10:$J$159</definedName>
    <definedName name="_xlnm.Print_Area" localSheetId="0">'Noviembre 2022'!$A$1:$J$172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3" l="1"/>
  <c r="I14" i="3"/>
  <c r="I114" i="3"/>
  <c r="I82" i="3"/>
  <c r="I71" i="3"/>
  <c r="I126" i="3"/>
  <c r="I122" i="3"/>
  <c r="I139" i="3"/>
  <c r="I150" i="3"/>
  <c r="I109" i="3"/>
  <c r="I143" i="3"/>
  <c r="I63" i="3"/>
  <c r="I118" i="3"/>
  <c r="I135" i="3"/>
  <c r="I106" i="3"/>
  <c r="I149" i="3"/>
  <c r="I117" i="3"/>
  <c r="I142" i="3"/>
  <c r="I121" i="3"/>
  <c r="I73" i="3"/>
  <c r="I54" i="3"/>
  <c r="I56" i="3"/>
  <c r="I128" i="3"/>
  <c r="I127" i="3"/>
  <c r="I113" i="3"/>
  <c r="I141" i="3"/>
  <c r="I138" i="3"/>
  <c r="I17" i="3"/>
  <c r="I112" i="3"/>
  <c r="I111" i="3"/>
  <c r="I125" i="3"/>
  <c r="I12" i="3"/>
  <c r="I11" i="3"/>
  <c r="I137" i="3"/>
  <c r="I136" i="3"/>
  <c r="I120" i="3"/>
  <c r="I148" i="3"/>
  <c r="I130" i="3"/>
  <c r="I134" i="3"/>
  <c r="I156" i="3"/>
  <c r="I155" i="3"/>
  <c r="I154" i="3"/>
  <c r="I153" i="3"/>
  <c r="I152" i="3"/>
  <c r="I102" i="3"/>
  <c r="I101" i="3"/>
  <c r="I129" i="3"/>
  <c r="I105" i="3"/>
  <c r="I116" i="3"/>
  <c r="I147" i="3"/>
  <c r="I146" i="3"/>
  <c r="I145" i="3"/>
  <c r="I144" i="3"/>
  <c r="I58" i="3"/>
  <c r="I123" i="3"/>
  <c r="I19" i="3"/>
  <c r="I16" i="3"/>
  <c r="I119" i="3"/>
  <c r="I13" i="3"/>
  <c r="I140" i="3"/>
  <c r="I98" i="3"/>
  <c r="I18" i="3"/>
  <c r="I124" i="3"/>
  <c r="I133" i="3"/>
  <c r="I132" i="3"/>
  <c r="I131" i="3"/>
  <c r="I151" i="3"/>
  <c r="H78" i="3"/>
  <c r="I78" i="3" s="1"/>
  <c r="G157" i="3"/>
  <c r="H89" i="3"/>
  <c r="I89" i="3" s="1"/>
  <c r="H53" i="3"/>
  <c r="I53" i="3" s="1"/>
  <c r="H37" i="3"/>
  <c r="I37" i="3" s="1"/>
  <c r="H34" i="3"/>
  <c r="I34" i="3" s="1"/>
  <c r="H31" i="3"/>
  <c r="I31" i="3" s="1"/>
  <c r="H57" i="3"/>
  <c r="I57" i="3" s="1"/>
  <c r="H36" i="3"/>
  <c r="I36" i="3" s="1"/>
  <c r="H35" i="3"/>
  <c r="I35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62" i="3"/>
  <c r="I62" i="3" s="1"/>
  <c r="H74" i="3"/>
  <c r="I74" i="3" s="1"/>
  <c r="H70" i="3"/>
  <c r="I70" i="3" s="1"/>
  <c r="H88" i="3"/>
  <c r="I88" i="3" s="1"/>
  <c r="H72" i="3"/>
  <c r="I72" i="3" s="1"/>
  <c r="H104" i="3"/>
  <c r="I104" i="3" s="1"/>
  <c r="H52" i="3"/>
  <c r="I52" i="3" s="1"/>
  <c r="H87" i="3"/>
  <c r="I87" i="3" s="1"/>
  <c r="H69" i="3"/>
  <c r="I69" i="3" s="1"/>
  <c r="H48" i="3"/>
  <c r="I48" i="3" s="1"/>
  <c r="H51" i="3"/>
  <c r="I51" i="3" s="1"/>
  <c r="H103" i="3"/>
  <c r="I103" i="3" s="1"/>
  <c r="H65" i="3"/>
  <c r="I65" i="3" s="1"/>
  <c r="H68" i="3"/>
  <c r="I68" i="3" s="1"/>
  <c r="H55" i="3"/>
  <c r="I55" i="3" s="1"/>
  <c r="H77" i="3"/>
  <c r="I77" i="3" s="1"/>
  <c r="H30" i="3"/>
  <c r="I30" i="3" s="1"/>
  <c r="H29" i="3"/>
  <c r="I29" i="3" s="1"/>
  <c r="H42" i="3"/>
  <c r="I42" i="3" s="1"/>
  <c r="H64" i="3"/>
  <c r="I64" i="3" s="1"/>
  <c r="H47" i="3"/>
  <c r="I47" i="3" s="1"/>
  <c r="H46" i="3"/>
  <c r="I46" i="3" s="1"/>
  <c r="H86" i="3" l="1"/>
  <c r="I86" i="3" s="1"/>
  <c r="H85" i="3"/>
  <c r="I85" i="3" s="1"/>
  <c r="H93" i="3"/>
  <c r="I93" i="3" s="1"/>
  <c r="H27" i="3"/>
  <c r="I27" i="3" s="1"/>
  <c r="H28" i="3"/>
  <c r="I28" i="3" s="1"/>
  <c r="H76" i="3"/>
  <c r="I76" i="3" s="1"/>
  <c r="H15" i="3"/>
  <c r="I15" i="3" s="1"/>
  <c r="H75" i="3"/>
  <c r="I75" i="3" s="1"/>
  <c r="H49" i="3"/>
  <c r="I49" i="3" s="1"/>
  <c r="H108" i="3"/>
  <c r="I108" i="3" s="1"/>
  <c r="H107" i="3"/>
  <c r="I107" i="3" s="1"/>
  <c r="H67" i="3"/>
  <c r="I67" i="3" s="1"/>
  <c r="H66" i="3"/>
  <c r="I66" i="3" s="1"/>
  <c r="H45" i="3"/>
  <c r="I45" i="3" s="1"/>
  <c r="H97" i="3"/>
  <c r="I97" i="3" s="1"/>
  <c r="H96" i="3"/>
  <c r="I96" i="3" s="1"/>
  <c r="H95" i="3"/>
  <c r="I95" i="3" s="1"/>
  <c r="H94" i="3"/>
  <c r="I94" i="3" s="1"/>
  <c r="H41" i="3"/>
  <c r="I41" i="3" s="1"/>
  <c r="H39" i="3"/>
  <c r="I39" i="3" s="1"/>
  <c r="H40" i="3"/>
  <c r="I40" i="3" s="1"/>
  <c r="H38" i="3"/>
  <c r="I38" i="3" s="1"/>
  <c r="H44" i="3"/>
  <c r="I44" i="3" s="1"/>
  <c r="H43" i="3"/>
  <c r="I43" i="3" s="1"/>
  <c r="H99" i="3"/>
  <c r="I99" i="3" s="1"/>
  <c r="H61" i="3"/>
  <c r="I61" i="3" s="1"/>
  <c r="H60" i="3"/>
  <c r="I60" i="3" s="1"/>
  <c r="H59" i="3"/>
  <c r="I59" i="3" s="1"/>
  <c r="H84" i="3"/>
  <c r="I84" i="3" s="1"/>
  <c r="H83" i="3"/>
  <c r="I83" i="3" s="1"/>
  <c r="H50" i="3"/>
  <c r="I50" i="3" s="1"/>
  <c r="H81" i="3" l="1"/>
  <c r="I81" i="3" s="1"/>
  <c r="H80" i="3"/>
  <c r="I80" i="3" s="1"/>
  <c r="H115" i="3"/>
  <c r="I115" i="3" s="1"/>
  <c r="H33" i="3"/>
  <c r="I33" i="3" s="1"/>
  <c r="H110" i="3"/>
  <c r="I110" i="3" s="1"/>
  <c r="H92" i="3"/>
  <c r="I92" i="3" s="1"/>
  <c r="H90" i="3"/>
  <c r="I90" i="3" s="1"/>
  <c r="H91" i="3"/>
  <c r="I91" i="3" s="1"/>
  <c r="H32" i="3"/>
  <c r="I32" i="3" s="1"/>
  <c r="H79" i="3"/>
  <c r="I79" i="3" s="1"/>
  <c r="I157" i="3" l="1"/>
  <c r="H157" i="3"/>
  <c r="F157" i="3"/>
</calcChain>
</file>

<file path=xl/sharedStrings.xml><?xml version="1.0" encoding="utf-8"?>
<sst xmlns="http://schemas.openxmlformats.org/spreadsheetml/2006/main" count="598" uniqueCount="297">
  <si>
    <t>No.</t>
  </si>
  <si>
    <t>NCF Gubernamental</t>
  </si>
  <si>
    <t>Nombre Proveedor</t>
  </si>
  <si>
    <t>Concepto</t>
  </si>
  <si>
    <t>Monto Facturado</t>
  </si>
  <si>
    <t>Monto Pagado a la Fecha</t>
  </si>
  <si>
    <t>Monto Pendiente</t>
  </si>
  <si>
    <t>Atrasado</t>
  </si>
  <si>
    <t>RELACION DE ESTADO DE CUENTAS DE SUPLIDORES</t>
  </si>
  <si>
    <t>AUTORIDAD PORTUARIA DOMINICANA (APORDOM)</t>
  </si>
  <si>
    <t>TOTAL RD$</t>
  </si>
  <si>
    <t>SUNIX PETROLEUM SRL</t>
  </si>
  <si>
    <t>Fecha  Factura</t>
  </si>
  <si>
    <t>Fecha Sin Facturas</t>
  </si>
  <si>
    <t xml:space="preserve">RAMONA VENTURA TAVERAS O REPUESTOS Y SERVICIOS </t>
  </si>
  <si>
    <t>ARTICULOS FERRETEROS</t>
  </si>
  <si>
    <t>COLOCACION DE PUBLICIDAD</t>
  </si>
  <si>
    <t>MATERIAL GASTABLES DE OFICINA</t>
  </si>
  <si>
    <t>B1500000044</t>
  </si>
  <si>
    <t>B1500000109</t>
  </si>
  <si>
    <t>B1500000423</t>
  </si>
  <si>
    <t>PUBLICIDAD</t>
  </si>
  <si>
    <t>EDITORIAL IANNA SRL</t>
  </si>
  <si>
    <t>IMPORTADORA COAV</t>
  </si>
  <si>
    <t>ADQUISICION DE ARTICULOS FERRETEROS</t>
  </si>
  <si>
    <t>ELECTROM</t>
  </si>
  <si>
    <t>LUYENS COMERCIAL</t>
  </si>
  <si>
    <t>MANTENIMIENTO DE VEHICULOS</t>
  </si>
  <si>
    <t>AYUNTAMIENTO SANTO DOMINGO OESTE</t>
  </si>
  <si>
    <t>Pendiente</t>
  </si>
  <si>
    <t>B1500000008</t>
  </si>
  <si>
    <t>B1500000113</t>
  </si>
  <si>
    <t>AYUNTAMIENTO MUNICIPAL DE BOCA CHICA</t>
  </si>
  <si>
    <t>B &amp; F MERCANTIL SRL</t>
  </si>
  <si>
    <t>MANTENIMIENTO PREVENTIVO DE ELEVADORES</t>
  </si>
  <si>
    <t xml:space="preserve">SANTO DOMINGO MOTORS COMPANY </t>
  </si>
  <si>
    <t>GASOIL REGULAR</t>
  </si>
  <si>
    <t>B1500000019</t>
  </si>
  <si>
    <t>B1500000120</t>
  </si>
  <si>
    <t>B1500000112</t>
  </si>
  <si>
    <t>B1500000114</t>
  </si>
  <si>
    <t>B1500000111</t>
  </si>
  <si>
    <t>SERVICIOS DE CATERING</t>
  </si>
  <si>
    <t>TICKET DE COMBUSTIBLES</t>
  </si>
  <si>
    <t>SERVICIOS TELEFONICO</t>
  </si>
  <si>
    <t>ARTICULOS ELECTRICOS</t>
  </si>
  <si>
    <t>CENTRAL ROMANA CORPORATION LTD</t>
  </si>
  <si>
    <t>B1500000006</t>
  </si>
  <si>
    <t>B1500000009</t>
  </si>
  <si>
    <t>ASOCIACION DE NAVIEROS</t>
  </si>
  <si>
    <t>MATERIALES GASTABLES</t>
  </si>
  <si>
    <t>B1500000118</t>
  </si>
  <si>
    <t>B1500000455</t>
  </si>
  <si>
    <t>GRISELDA MONTAS CATERING</t>
  </si>
  <si>
    <t>B1500000918</t>
  </si>
  <si>
    <t>B1500000922</t>
  </si>
  <si>
    <t>B1500000921</t>
  </si>
  <si>
    <t>FRADENT</t>
  </si>
  <si>
    <t>MATERIALES DENTAL</t>
  </si>
  <si>
    <t>B1500002601</t>
  </si>
  <si>
    <t>STATUS</t>
  </si>
  <si>
    <t>FACTOR DE ÉXITO</t>
  </si>
  <si>
    <t>PATROCINIO ACCESO PRESENCIAL</t>
  </si>
  <si>
    <t>B1500000037</t>
  </si>
  <si>
    <t>ENERGIA ELECTRICA</t>
  </si>
  <si>
    <t>DESECHOS SOLIDOS</t>
  </si>
  <si>
    <t>B1500180558</t>
  </si>
  <si>
    <t>B1500181627</t>
  </si>
  <si>
    <t>B1500181623</t>
  </si>
  <si>
    <t>COMPAÑIA DOMINICANA DE TELEFONOS S A</t>
  </si>
  <si>
    <t>B1500182154</t>
  </si>
  <si>
    <t>B1500022931</t>
  </si>
  <si>
    <t>B1500022890</t>
  </si>
  <si>
    <t>INVERSIONES ESPALMADOR</t>
  </si>
  <si>
    <t>SERVICIOS DE ENERGIA ELECTRICA</t>
  </si>
  <si>
    <t>B1500000930</t>
  </si>
  <si>
    <t>XIOMARA VELOZ D`LUJO FIESTA,SR</t>
  </si>
  <si>
    <t>B1500001585</t>
  </si>
  <si>
    <t>AMW MATERIALS SUPPLY S.R.L.</t>
  </si>
  <si>
    <t>GREEN DEW GROUP</t>
  </si>
  <si>
    <t>EQUIPOS ELECTRICOS</t>
  </si>
  <si>
    <t>B1500000007</t>
  </si>
  <si>
    <t>TRIALOGO DE LA MUNICIPALIDAD</t>
  </si>
  <si>
    <t>EDITORA EL NUEVO DIARIO, SA</t>
  </si>
  <si>
    <t>B1500004383</t>
  </si>
  <si>
    <t>B1500183320</t>
  </si>
  <si>
    <t>B1500184338</t>
  </si>
  <si>
    <t>B1500185056</t>
  </si>
  <si>
    <t>B1500185055</t>
  </si>
  <si>
    <t>OFISOL SUMINISTROS Y SERVICIOS EI.R.L</t>
  </si>
  <si>
    <t xml:space="preserve">COMPRA DE CAJA DE LECHE </t>
  </si>
  <si>
    <t>B1500000321</t>
  </si>
  <si>
    <t>GOUT INVESTMETS SRL</t>
  </si>
  <si>
    <t>B1500000012</t>
  </si>
  <si>
    <t>BRAULIO SEGURA EVENTOS DECORACION Y DETALLES</t>
  </si>
  <si>
    <t>B1500000156</t>
  </si>
  <si>
    <t>B1500000157</t>
  </si>
  <si>
    <t>MUDANZA DOMINICANA SRL</t>
  </si>
  <si>
    <t xml:space="preserve">SERVICIOS DE GRUAS </t>
  </si>
  <si>
    <t>B1500000347</t>
  </si>
  <si>
    <t>B1500000348</t>
  </si>
  <si>
    <t>COMPRA DE CALCULADORA SHARP</t>
  </si>
  <si>
    <t>MAXI BODEGAS EOP DEL CARIBE</t>
  </si>
  <si>
    <t>B1500001316</t>
  </si>
  <si>
    <t>DIVERSIDART</t>
  </si>
  <si>
    <t>ADQUISICION DE CONTROL DE ACCESO</t>
  </si>
  <si>
    <t>B1500000235</t>
  </si>
  <si>
    <t>VICTOR GARCIA AIRE ACONDICIONADO</t>
  </si>
  <si>
    <t>ADQUISICION DE AIRE ACONDICIONADO</t>
  </si>
  <si>
    <t>B1500002261</t>
  </si>
  <si>
    <t>JD UNIFORMES Y UTILERIAS SRL</t>
  </si>
  <si>
    <t xml:space="preserve">ADQUISICION DE T-SHIRT CON LOGO </t>
  </si>
  <si>
    <t>B1500000491</t>
  </si>
  <si>
    <t>METROTEC SRL</t>
  </si>
  <si>
    <t>ADQUISICION DE ARCOS DETECTOR METAL</t>
  </si>
  <si>
    <t>B1500000494</t>
  </si>
  <si>
    <t>B1500000909</t>
  </si>
  <si>
    <t>B1500000934</t>
  </si>
  <si>
    <t>SERVICIO DE AGUA POTABLE</t>
  </si>
  <si>
    <t>B1500105325</t>
  </si>
  <si>
    <t>B1500105330</t>
  </si>
  <si>
    <t>B1500105314</t>
  </si>
  <si>
    <t>B1500004828</t>
  </si>
  <si>
    <t>B1500043420</t>
  </si>
  <si>
    <t>B1500044376</t>
  </si>
  <si>
    <t>B1500043876</t>
  </si>
  <si>
    <t>B1500044758</t>
  </si>
  <si>
    <t>BAVERASFIRE SERVICES</t>
  </si>
  <si>
    <t>ADQUISICION DE EXTINTORES</t>
  </si>
  <si>
    <t>B1500000185</t>
  </si>
  <si>
    <t xml:space="preserve">PROVESOL </t>
  </si>
  <si>
    <t>ADQUISICION DE EQUIPOS TECNOLOGICOS</t>
  </si>
  <si>
    <t>B1500001075</t>
  </si>
  <si>
    <t xml:space="preserve">CASA DOÑA MARCIA </t>
  </si>
  <si>
    <t>B1500000258</t>
  </si>
  <si>
    <t>B1500082687</t>
  </si>
  <si>
    <t>B1500081248</t>
  </si>
  <si>
    <t>B1500083455</t>
  </si>
  <si>
    <t>B1500083533</t>
  </si>
  <si>
    <t>B1500000122</t>
  </si>
  <si>
    <t>ING. CHRISTIAN J. VASQUEZ</t>
  </si>
  <si>
    <t>DIVISION MODULARES</t>
  </si>
  <si>
    <t>B1500000041</t>
  </si>
  <si>
    <t>SERVICIOS DE IGUALA LEGAL</t>
  </si>
  <si>
    <t>B1500000046</t>
  </si>
  <si>
    <t>EDENORTE</t>
  </si>
  <si>
    <t>B1500309466</t>
  </si>
  <si>
    <t>B1500309496</t>
  </si>
  <si>
    <t>B1500309505</t>
  </si>
  <si>
    <t>BATISSA SRL</t>
  </si>
  <si>
    <t>ADQUISICION DE CAMISA PARA EL PERSONAL</t>
  </si>
  <si>
    <t>B1500001035</t>
  </si>
  <si>
    <t>ADQUISICION DE ZAFACONES Y CAMILLAS</t>
  </si>
  <si>
    <t>B1500000949</t>
  </si>
  <si>
    <t>B1500000195</t>
  </si>
  <si>
    <t>ALL OFFICE SOLUTIONS</t>
  </si>
  <si>
    <t>SERVICIOS DE RENTA IMPRESORA</t>
  </si>
  <si>
    <t>GARMELI GROUP</t>
  </si>
  <si>
    <t>B1500000935</t>
  </si>
  <si>
    <t>B1500000040</t>
  </si>
  <si>
    <t>B1500000942</t>
  </si>
  <si>
    <t>PALMAR BUSINESS</t>
  </si>
  <si>
    <t>B1500001552</t>
  </si>
  <si>
    <t>EDESUR</t>
  </si>
  <si>
    <t>B1500338731</t>
  </si>
  <si>
    <t>B1500338732</t>
  </si>
  <si>
    <t>B1500338734</t>
  </si>
  <si>
    <t>B1500338875</t>
  </si>
  <si>
    <t>B1500339937</t>
  </si>
  <si>
    <t>MUÑOZ CONCEPTO MOBILIARIO</t>
  </si>
  <si>
    <t>AQUISICION DE MOBILIARIOS</t>
  </si>
  <si>
    <t>B1500001191</t>
  </si>
  <si>
    <t>B1500000520</t>
  </si>
  <si>
    <t>SOLUCIONES MECANICAS SM</t>
  </si>
  <si>
    <t>PROTECCION DE SEGURIDAD DEL PERSONAL</t>
  </si>
  <si>
    <t>B1500000469</t>
  </si>
  <si>
    <t xml:space="preserve">INVERSIONES ND &amp; ASOCIADOS </t>
  </si>
  <si>
    <t>COMPRA DE CAFÉ</t>
  </si>
  <si>
    <t>B1500001643</t>
  </si>
  <si>
    <t>AGUA PLANETA AZUL</t>
  </si>
  <si>
    <t xml:space="preserve">AGUA POTABLE </t>
  </si>
  <si>
    <t>B1500149080</t>
  </si>
  <si>
    <t>MANTENIMIENTO DE ELEVADOR</t>
  </si>
  <si>
    <t>B1500000936</t>
  </si>
  <si>
    <t>ARTICULOS DE OFICINA</t>
  </si>
  <si>
    <t>B1500001000</t>
  </si>
  <si>
    <t>B1500149077</t>
  </si>
  <si>
    <t>FREMAREX</t>
  </si>
  <si>
    <t>B1500000002</t>
  </si>
  <si>
    <t>SOCIEDAD DOMINICANA DE ABOGADOS SIGLO XXI</t>
  </si>
  <si>
    <t>SEMINARIO IBEROAMERICANO</t>
  </si>
  <si>
    <t>ALTICE DOMINICANA</t>
  </si>
  <si>
    <t>SERIVICIO DE TELEFONIA</t>
  </si>
  <si>
    <t>B1500046154</t>
  </si>
  <si>
    <t>PRICONTREX</t>
  </si>
  <si>
    <t>CONFECCION E  INSTALACION DE TANQUE DE COMBUSTIBLE</t>
  </si>
  <si>
    <t>ADQUISICION DE TICKETS DE COMBUSTIBLE</t>
  </si>
  <si>
    <t>B1500084191</t>
  </si>
  <si>
    <t>B1500188888</t>
  </si>
  <si>
    <t>B1500188886</t>
  </si>
  <si>
    <t>B1500187840</t>
  </si>
  <si>
    <t>B1500188890</t>
  </si>
  <si>
    <t>ADQUISICION DE GASOIL</t>
  </si>
  <si>
    <t>B1500083687</t>
  </si>
  <si>
    <t>B1500045695</t>
  </si>
  <si>
    <t>B1500045239</t>
  </si>
  <si>
    <t>SERVICIOS DE DESECHOS SOLIDOS</t>
  </si>
  <si>
    <t>B1500000197</t>
  </si>
  <si>
    <t>DIVANO</t>
  </si>
  <si>
    <t>B150000117</t>
  </si>
  <si>
    <t>GRUPO EDITORA GALA</t>
  </si>
  <si>
    <t>JUNTA CENTRAL ELECTORAL</t>
  </si>
  <si>
    <t>CONSULTA MAESTRO CEDULADO</t>
  </si>
  <si>
    <t>AYUNTAMIENTO PUERTO PLATA</t>
  </si>
  <si>
    <t>SERVICIOS DE ASEO</t>
  </si>
  <si>
    <t>METRO TOURS</t>
  </si>
  <si>
    <t>TRANSPORTE DE ALQUILER</t>
  </si>
  <si>
    <t>ALEGRE EVENTOS</t>
  </si>
  <si>
    <t>B1500084144</t>
  </si>
  <si>
    <t>B1500083549</t>
  </si>
  <si>
    <t>DIARIO LIBRE</t>
  </si>
  <si>
    <t>B1500002075</t>
  </si>
  <si>
    <t>PERIODICO EL DIA</t>
  </si>
  <si>
    <t>B1500005570</t>
  </si>
  <si>
    <t>LISTIN DIARIO</t>
  </si>
  <si>
    <t>B1500007467</t>
  </si>
  <si>
    <t>B1500148369</t>
  </si>
  <si>
    <t>B1500000926</t>
  </si>
  <si>
    <t xml:space="preserve">INSPECCION GENERADORES ELECTRICOS </t>
  </si>
  <si>
    <t>B1500000033</t>
  </si>
  <si>
    <t>ADQUISICION DE PUBLICIDAD</t>
  </si>
  <si>
    <t>B1500000011</t>
  </si>
  <si>
    <t>B1500083616</t>
  </si>
  <si>
    <t>EDEESTE</t>
  </si>
  <si>
    <t>B1500242005</t>
  </si>
  <si>
    <t>B1500000051</t>
  </si>
  <si>
    <t>ALDISA BUSINESS WORLD</t>
  </si>
  <si>
    <t>ADQUISICION ARTICULOS</t>
  </si>
  <si>
    <t>B1500000213</t>
  </si>
  <si>
    <t>SUPLIGENSA</t>
  </si>
  <si>
    <t>ARTICULOS DE LIMPIEZA</t>
  </si>
  <si>
    <t>B1500000588</t>
  </si>
  <si>
    <t>JARDIN ILUSIONES</t>
  </si>
  <si>
    <t>SERVICIOS DE CORONA DE FLORES</t>
  </si>
  <si>
    <t>B1500001323</t>
  </si>
  <si>
    <t xml:space="preserve">GTG INDUSTRIAL </t>
  </si>
  <si>
    <t>B1500002888</t>
  </si>
  <si>
    <t>ARTICULOS VARIOS</t>
  </si>
  <si>
    <t>B1500000992</t>
  </si>
  <si>
    <t xml:space="preserve">EDENORTE </t>
  </si>
  <si>
    <t>B1500315675</t>
  </si>
  <si>
    <t>GRUPO DIARIO LIBRE</t>
  </si>
  <si>
    <t>B1500002090</t>
  </si>
  <si>
    <t>B1500007552</t>
  </si>
  <si>
    <t>CORPORACION DE ACUEDUCTO Y ALCANTARILLADO SANTO DOMINGO</t>
  </si>
  <si>
    <t>B1500106772</t>
  </si>
  <si>
    <t xml:space="preserve">AYUNTAMIENTO SANTO DOMINGO OESTE </t>
  </si>
  <si>
    <t>B1500004842</t>
  </si>
  <si>
    <t>BALBINA ROJAS</t>
  </si>
  <si>
    <t>B1500845163</t>
  </si>
  <si>
    <t>MULTIMEDIOS GRUPO ESTEVEZ</t>
  </si>
  <si>
    <t>CORAAPPLATA</t>
  </si>
  <si>
    <t>SERVICIOS DE AGUA POTABLE</t>
  </si>
  <si>
    <t>B1500019028</t>
  </si>
  <si>
    <t>PROGRAMA DE TV ENFOQUE ACTUALIDAD</t>
  </si>
  <si>
    <t>B1500000021</t>
  </si>
  <si>
    <t>SERVICIOS DE MONTAJE DE EVENTO</t>
  </si>
  <si>
    <t>POWER MACHINERY</t>
  </si>
  <si>
    <t>EQUIPOS MEDICOS</t>
  </si>
  <si>
    <t>B1500000067</t>
  </si>
  <si>
    <t>DISTRIBUIDORA DE EQUIPOS INDUSTRIALES Y DE SEGURIDAD SRL</t>
  </si>
  <si>
    <t>B1500000538</t>
  </si>
  <si>
    <t>RAMIREZ Y MOJICA ENVOY PACK COURIER</t>
  </si>
  <si>
    <t>ARTICULOS DE OFICINAS</t>
  </si>
  <si>
    <t>B1500001338</t>
  </si>
  <si>
    <t>SEGUROS RESERVAS</t>
  </si>
  <si>
    <t>RENOVACION DE POLIZA</t>
  </si>
  <si>
    <t>B1500038358</t>
  </si>
  <si>
    <t>ARTICULOS DE LIMPIEZA Y UTILES DE COCINA</t>
  </si>
  <si>
    <t>B1500000984</t>
  </si>
  <si>
    <t>AL 30 NOVIEMBRE 2022</t>
  </si>
  <si>
    <t>Pagados</t>
  </si>
  <si>
    <t>B1500149368</t>
  </si>
  <si>
    <t>B1500001283</t>
  </si>
  <si>
    <t>B1500002238</t>
  </si>
  <si>
    <t>B1500019423</t>
  </si>
  <si>
    <t>B1500000032</t>
  </si>
  <si>
    <t>pendiente</t>
  </si>
  <si>
    <t>B1500000226</t>
  </si>
  <si>
    <t>B1500001229</t>
  </si>
  <si>
    <t>B1500001204</t>
  </si>
  <si>
    <t>B1500000865</t>
  </si>
  <si>
    <t>B1500000125</t>
  </si>
  <si>
    <t>DENNY RAFAEL MENDEZ AL. (NOTI DIGITAL)</t>
  </si>
  <si>
    <t>B1500000123</t>
  </si>
  <si>
    <t>B1500315643</t>
  </si>
  <si>
    <t>B1500315601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</si>
</sst>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1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2" fillId="2" borderId="2" xfId="0" applyNumberFormat="1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2" fillId="2" borderId="0" xfId="1" applyFont="1" applyFill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1835150</xdr:colOff>
      <xdr:row>0</xdr:row>
      <xdr:rowOff>152400</xdr:rowOff>
    </xdr:from>
    <xdr:to>
      <xdr:col>5</xdr:col>
      <xdr:colOff>269875</xdr:colOff>
      <xdr:row>5</xdr:row>
      <xdr:rowOff>15875</xdr:rowOff>
    </xdr:to>
    <xdr:grpSp>
      <xdr:nvGrpSpPr>
        <xdr:cNvPr id="2" name="Group 3499"/>
        <xdr:cNvGrpSpPr/>
      </xdr:nvGrpSpPr>
      <xdr:grpSpPr>
        <a:xfrm>
          <a:off x="4740275" y="152400"/>
          <a:ext cx="2927350" cy="657225"/>
          <a:chOff x="281742" y="132985"/>
          <a:chExt cx="5212301" cy="1238250"/>
        </a:xfrm>
      </xdr:grpSpPr>
      <xdr:sp macro="" textlink="">
        <xdr:nvSpPr>
          <xdr:cNvPr id="3" name="Rectangle 6"/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r>
              <a:rPr lang="es-ES" sz="1200" b="0">
                <a:solidFill>
                  <a:srgbClr val="00000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</a:rPr>
              <a:t> </a:t>
            </a: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/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1742" y="132985"/>
            <a:ext cx="5212301" cy="1238250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2238375</xdr:colOff>
      <xdr:row>157</xdr:row>
      <xdr:rowOff>31750</xdr:rowOff>
    </xdr:from>
    <xdr:to>
      <xdr:col>7</xdr:col>
      <xdr:colOff>592058</xdr:colOff>
      <xdr:row>169</xdr:row>
      <xdr:rowOff>31751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28368625"/>
          <a:ext cx="7450058" cy="1936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8"/>
  <sheetViews>
    <sheetView tabSelected="1" view="pageBreakPreview" zoomScale="60" zoomScaleNormal="100" workbookViewId="0">
      <selection activeCell="R159" sqref="R159"/>
    </sheetView>
  </sheetViews>
  <sheetFormatPr baseColWidth="10" defaultRowHeight="12.75" x14ac:dyDescent="0.25"/>
  <cols>
    <col min="1" max="1" width="8.28515625" style="12" bestFit="1" customWidth="1"/>
    <col min="2" max="2" width="35.28515625" style="2" bestFit="1" customWidth="1"/>
    <col min="3" max="3" width="37.5703125" style="2" bestFit="1" customWidth="1"/>
    <col min="4" max="4" width="17.85546875" style="2" bestFit="1" customWidth="1"/>
    <col min="5" max="5" width="11.85546875" style="2" customWidth="1"/>
    <col min="6" max="6" width="20.7109375" style="3" customWidth="1"/>
    <col min="7" max="7" width="13.140625" style="3" bestFit="1" customWidth="1"/>
    <col min="8" max="8" width="18.5703125" style="3" bestFit="1" customWidth="1"/>
    <col min="9" max="9" width="20.5703125" style="3" customWidth="1"/>
    <col min="10" max="10" width="11.7109375" style="16" bestFit="1" customWidth="1"/>
    <col min="11" max="16384" width="11.42578125" style="2"/>
  </cols>
  <sheetData>
    <row r="6" spans="1:10" ht="18.75" x14ac:dyDescent="0.25">
      <c r="A6" s="23" t="s">
        <v>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8.75" x14ac:dyDescent="0.25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8.75" x14ac:dyDescent="0.25">
      <c r="A8" s="24" t="s">
        <v>280</v>
      </c>
      <c r="B8" s="24"/>
      <c r="C8" s="24"/>
      <c r="D8" s="24"/>
      <c r="E8" s="24"/>
      <c r="F8" s="24"/>
      <c r="G8" s="24"/>
      <c r="H8" s="24"/>
      <c r="I8" s="24"/>
      <c r="J8" s="24"/>
    </row>
    <row r="10" spans="1:10" ht="25.5" x14ac:dyDescent="0.25">
      <c r="A10" s="4" t="s">
        <v>0</v>
      </c>
      <c r="B10" s="4" t="s">
        <v>2</v>
      </c>
      <c r="C10" s="4" t="s">
        <v>3</v>
      </c>
      <c r="D10" s="4" t="s">
        <v>1</v>
      </c>
      <c r="E10" s="4" t="s">
        <v>12</v>
      </c>
      <c r="F10" s="5" t="s">
        <v>4</v>
      </c>
      <c r="G10" s="5" t="s">
        <v>13</v>
      </c>
      <c r="H10" s="5" t="s">
        <v>5</v>
      </c>
      <c r="I10" s="5" t="s">
        <v>6</v>
      </c>
      <c r="J10" s="5" t="s">
        <v>60</v>
      </c>
    </row>
    <row r="11" spans="1:10" x14ac:dyDescent="0.25">
      <c r="A11" s="11">
        <v>1</v>
      </c>
      <c r="B11" s="1" t="s">
        <v>79</v>
      </c>
      <c r="C11" s="1" t="s">
        <v>80</v>
      </c>
      <c r="D11" s="1" t="s">
        <v>47</v>
      </c>
      <c r="E11" s="7">
        <v>44158</v>
      </c>
      <c r="F11" s="6">
        <v>9971</v>
      </c>
      <c r="G11" s="6"/>
      <c r="H11" s="6"/>
      <c r="I11" s="6">
        <f t="shared" ref="I11:I42" si="0">+F11-H11</f>
        <v>9971</v>
      </c>
      <c r="J11" s="13" t="s">
        <v>29</v>
      </c>
    </row>
    <row r="12" spans="1:10" x14ac:dyDescent="0.25">
      <c r="A12" s="11">
        <v>2</v>
      </c>
      <c r="B12" s="1" t="s">
        <v>79</v>
      </c>
      <c r="C12" s="1" t="s">
        <v>80</v>
      </c>
      <c r="D12" s="1" t="s">
        <v>81</v>
      </c>
      <c r="E12" s="7">
        <v>44158</v>
      </c>
      <c r="F12" s="6">
        <v>9971</v>
      </c>
      <c r="G12" s="6"/>
      <c r="H12" s="6"/>
      <c r="I12" s="6">
        <f t="shared" si="0"/>
        <v>9971</v>
      </c>
      <c r="J12" s="13" t="s">
        <v>29</v>
      </c>
    </row>
    <row r="13" spans="1:10" x14ac:dyDescent="0.25">
      <c r="A13" s="11">
        <v>3</v>
      </c>
      <c r="B13" s="1" t="s">
        <v>78</v>
      </c>
      <c r="C13" s="1" t="s">
        <v>50</v>
      </c>
      <c r="D13" s="1" t="s">
        <v>48</v>
      </c>
      <c r="E13" s="7">
        <v>44251</v>
      </c>
      <c r="F13" s="6">
        <v>22361</v>
      </c>
      <c r="G13" s="6"/>
      <c r="H13" s="6"/>
      <c r="I13" s="6">
        <f t="shared" si="0"/>
        <v>22361</v>
      </c>
      <c r="J13" s="13" t="s">
        <v>7</v>
      </c>
    </row>
    <row r="14" spans="1:10" x14ac:dyDescent="0.25">
      <c r="A14" s="11">
        <v>4</v>
      </c>
      <c r="B14" s="1" t="s">
        <v>76</v>
      </c>
      <c r="C14" s="1" t="s">
        <v>42</v>
      </c>
      <c r="D14" s="1" t="s">
        <v>77</v>
      </c>
      <c r="E14" s="7">
        <v>44406</v>
      </c>
      <c r="F14" s="6">
        <v>52823.519999999997</v>
      </c>
      <c r="G14" s="6"/>
      <c r="H14" s="6"/>
      <c r="I14" s="6">
        <f t="shared" si="0"/>
        <v>52823.519999999997</v>
      </c>
      <c r="J14" s="13" t="s">
        <v>7</v>
      </c>
    </row>
    <row r="15" spans="1:10" x14ac:dyDescent="0.25">
      <c r="A15" s="11">
        <v>5</v>
      </c>
      <c r="B15" s="1" t="s">
        <v>22</v>
      </c>
      <c r="C15" s="1" t="s">
        <v>21</v>
      </c>
      <c r="D15" s="1" t="s">
        <v>18</v>
      </c>
      <c r="E15" s="7">
        <v>44734</v>
      </c>
      <c r="F15" s="6">
        <v>177000</v>
      </c>
      <c r="G15" s="6"/>
      <c r="H15" s="6">
        <f>+F15</f>
        <v>177000</v>
      </c>
      <c r="I15" s="6">
        <f t="shared" si="0"/>
        <v>0</v>
      </c>
      <c r="J15" s="13" t="s">
        <v>281</v>
      </c>
    </row>
    <row r="16" spans="1:10" x14ac:dyDescent="0.25">
      <c r="A16" s="11">
        <v>6</v>
      </c>
      <c r="B16" s="1" t="s">
        <v>33</v>
      </c>
      <c r="C16" s="1" t="s">
        <v>24</v>
      </c>
      <c r="D16" s="1" t="s">
        <v>20</v>
      </c>
      <c r="E16" s="7">
        <v>44735</v>
      </c>
      <c r="F16" s="6">
        <v>12061.9</v>
      </c>
      <c r="G16" s="6"/>
      <c r="H16" s="6"/>
      <c r="I16" s="6">
        <f t="shared" si="0"/>
        <v>12061.9</v>
      </c>
      <c r="J16" s="13" t="s">
        <v>7</v>
      </c>
    </row>
    <row r="17" spans="1:10" x14ac:dyDescent="0.25">
      <c r="A17" s="11">
        <v>7</v>
      </c>
      <c r="B17" s="8" t="s">
        <v>23</v>
      </c>
      <c r="C17" s="1" t="s">
        <v>17</v>
      </c>
      <c r="D17" s="1" t="s">
        <v>19</v>
      </c>
      <c r="E17" s="7">
        <v>44735</v>
      </c>
      <c r="F17" s="6">
        <v>21695.48</v>
      </c>
      <c r="G17" s="6"/>
      <c r="H17" s="6"/>
      <c r="I17" s="6">
        <f t="shared" si="0"/>
        <v>21695.48</v>
      </c>
      <c r="J17" s="14" t="s">
        <v>7</v>
      </c>
    </row>
    <row r="18" spans="1:10" x14ac:dyDescent="0.25">
      <c r="A18" s="11">
        <v>8</v>
      </c>
      <c r="B18" s="8" t="s">
        <v>155</v>
      </c>
      <c r="C18" s="1" t="s">
        <v>156</v>
      </c>
      <c r="D18" s="1" t="s">
        <v>283</v>
      </c>
      <c r="E18" s="7">
        <v>44750</v>
      </c>
      <c r="F18" s="6">
        <v>186016.2</v>
      </c>
      <c r="G18" s="6"/>
      <c r="H18" s="6"/>
      <c r="I18" s="6">
        <f t="shared" si="0"/>
        <v>186016.2</v>
      </c>
      <c r="J18" s="13" t="s">
        <v>7</v>
      </c>
    </row>
    <row r="19" spans="1:10" x14ac:dyDescent="0.25">
      <c r="A19" s="11">
        <v>9</v>
      </c>
      <c r="B19" s="1" t="s">
        <v>33</v>
      </c>
      <c r="C19" s="1" t="s">
        <v>45</v>
      </c>
      <c r="D19" s="1" t="s">
        <v>52</v>
      </c>
      <c r="E19" s="7">
        <v>44776</v>
      </c>
      <c r="F19" s="6">
        <v>4500</v>
      </c>
      <c r="G19" s="6"/>
      <c r="H19" s="6"/>
      <c r="I19" s="6">
        <f t="shared" si="0"/>
        <v>4500</v>
      </c>
      <c r="J19" s="13" t="s">
        <v>7</v>
      </c>
    </row>
    <row r="20" spans="1:10" ht="25.5" x14ac:dyDescent="0.25">
      <c r="A20" s="11">
        <v>10</v>
      </c>
      <c r="B20" s="8" t="s">
        <v>14</v>
      </c>
      <c r="C20" s="8" t="s">
        <v>27</v>
      </c>
      <c r="D20" s="8" t="s">
        <v>40</v>
      </c>
      <c r="E20" s="9">
        <v>44778</v>
      </c>
      <c r="F20" s="6">
        <v>3599</v>
      </c>
      <c r="G20" s="10"/>
      <c r="H20" s="6">
        <f t="shared" ref="H20:H53" si="1">+F20</f>
        <v>3599</v>
      </c>
      <c r="I20" s="6">
        <f t="shared" si="0"/>
        <v>0</v>
      </c>
      <c r="J20" s="13" t="s">
        <v>281</v>
      </c>
    </row>
    <row r="21" spans="1:10" ht="25.5" x14ac:dyDescent="0.25">
      <c r="A21" s="11">
        <v>11</v>
      </c>
      <c r="B21" s="8" t="s">
        <v>14</v>
      </c>
      <c r="C21" s="8" t="s">
        <v>27</v>
      </c>
      <c r="D21" s="8" t="s">
        <v>31</v>
      </c>
      <c r="E21" s="9">
        <v>44778</v>
      </c>
      <c r="F21" s="6">
        <v>51117.599999999999</v>
      </c>
      <c r="G21" s="10"/>
      <c r="H21" s="6">
        <f t="shared" si="1"/>
        <v>51117.599999999999</v>
      </c>
      <c r="I21" s="6">
        <f t="shared" si="0"/>
        <v>0</v>
      </c>
      <c r="J21" s="13" t="s">
        <v>281</v>
      </c>
    </row>
    <row r="22" spans="1:10" ht="25.5" x14ac:dyDescent="0.25">
      <c r="A22" s="11">
        <v>12</v>
      </c>
      <c r="B22" s="8" t="s">
        <v>14</v>
      </c>
      <c r="C22" s="8" t="s">
        <v>27</v>
      </c>
      <c r="D22" s="8" t="s">
        <v>51</v>
      </c>
      <c r="E22" s="9">
        <v>44778</v>
      </c>
      <c r="F22" s="6">
        <v>42326.6</v>
      </c>
      <c r="G22" s="10"/>
      <c r="H22" s="6">
        <f t="shared" si="1"/>
        <v>42326.6</v>
      </c>
      <c r="I22" s="6">
        <f t="shared" si="0"/>
        <v>0</v>
      </c>
      <c r="J22" s="13" t="s">
        <v>281</v>
      </c>
    </row>
    <row r="23" spans="1:10" ht="25.5" x14ac:dyDescent="0.25">
      <c r="A23" s="11">
        <v>13</v>
      </c>
      <c r="B23" s="1" t="s">
        <v>14</v>
      </c>
      <c r="C23" s="1" t="s">
        <v>27</v>
      </c>
      <c r="D23" s="8" t="s">
        <v>39</v>
      </c>
      <c r="E23" s="9">
        <v>44781</v>
      </c>
      <c r="F23" s="6">
        <v>3186</v>
      </c>
      <c r="G23" s="10"/>
      <c r="H23" s="6">
        <f t="shared" si="1"/>
        <v>3186</v>
      </c>
      <c r="I23" s="6">
        <f t="shared" si="0"/>
        <v>0</v>
      </c>
      <c r="J23" s="13" t="s">
        <v>281</v>
      </c>
    </row>
    <row r="24" spans="1:10" ht="25.5" x14ac:dyDescent="0.25">
      <c r="A24" s="11">
        <v>14</v>
      </c>
      <c r="B24" s="1" t="s">
        <v>14</v>
      </c>
      <c r="C24" s="1" t="s">
        <v>27</v>
      </c>
      <c r="D24" s="8" t="s">
        <v>41</v>
      </c>
      <c r="E24" s="9">
        <v>44782</v>
      </c>
      <c r="F24" s="6">
        <v>36688.559999999998</v>
      </c>
      <c r="G24" s="10"/>
      <c r="H24" s="6">
        <f t="shared" si="1"/>
        <v>36688.559999999998</v>
      </c>
      <c r="I24" s="6">
        <f t="shared" si="0"/>
        <v>0</v>
      </c>
      <c r="J24" s="13" t="s">
        <v>281</v>
      </c>
    </row>
    <row r="25" spans="1:10" ht="25.5" x14ac:dyDescent="0.25">
      <c r="A25" s="11">
        <v>15</v>
      </c>
      <c r="B25" s="1" t="s">
        <v>14</v>
      </c>
      <c r="C25" s="1" t="s">
        <v>27</v>
      </c>
      <c r="D25" s="8" t="s">
        <v>37</v>
      </c>
      <c r="E25" s="9">
        <v>44784</v>
      </c>
      <c r="F25" s="6">
        <v>3186</v>
      </c>
      <c r="G25" s="10"/>
      <c r="H25" s="6">
        <f t="shared" si="1"/>
        <v>3186</v>
      </c>
      <c r="I25" s="6">
        <f t="shared" si="0"/>
        <v>0</v>
      </c>
      <c r="J25" s="13" t="s">
        <v>281</v>
      </c>
    </row>
    <row r="26" spans="1:10" ht="25.5" x14ac:dyDescent="0.25">
      <c r="A26" s="11">
        <v>16</v>
      </c>
      <c r="B26" s="8" t="s">
        <v>14</v>
      </c>
      <c r="C26" s="8" t="s">
        <v>27</v>
      </c>
      <c r="D26" s="8" t="s">
        <v>38</v>
      </c>
      <c r="E26" s="9">
        <v>44784</v>
      </c>
      <c r="F26" s="6">
        <v>39146.5</v>
      </c>
      <c r="G26" s="10"/>
      <c r="H26" s="10">
        <f t="shared" si="1"/>
        <v>39146.5</v>
      </c>
      <c r="I26" s="6">
        <f t="shared" si="0"/>
        <v>0</v>
      </c>
      <c r="J26" s="13" t="s">
        <v>281</v>
      </c>
    </row>
    <row r="27" spans="1:10" x14ac:dyDescent="0.25">
      <c r="A27" s="11">
        <v>17</v>
      </c>
      <c r="B27" s="8" t="s">
        <v>53</v>
      </c>
      <c r="C27" s="8" t="s">
        <v>42</v>
      </c>
      <c r="D27" s="8" t="s">
        <v>54</v>
      </c>
      <c r="E27" s="9">
        <v>44785</v>
      </c>
      <c r="F27" s="6">
        <v>30423.200000000001</v>
      </c>
      <c r="G27" s="10"/>
      <c r="H27" s="10">
        <f t="shared" si="1"/>
        <v>30423.200000000001</v>
      </c>
      <c r="I27" s="6">
        <f t="shared" si="0"/>
        <v>0</v>
      </c>
      <c r="J27" s="13" t="s">
        <v>281</v>
      </c>
    </row>
    <row r="28" spans="1:10" x14ac:dyDescent="0.25">
      <c r="A28" s="11">
        <v>18</v>
      </c>
      <c r="B28" s="8" t="s">
        <v>57</v>
      </c>
      <c r="C28" s="8" t="s">
        <v>58</v>
      </c>
      <c r="D28" s="8" t="s">
        <v>59</v>
      </c>
      <c r="E28" s="9">
        <v>44791</v>
      </c>
      <c r="F28" s="6">
        <v>91599.99</v>
      </c>
      <c r="G28" s="10"/>
      <c r="H28" s="10">
        <f t="shared" si="1"/>
        <v>91599.99</v>
      </c>
      <c r="I28" s="6">
        <f t="shared" si="0"/>
        <v>0</v>
      </c>
      <c r="J28" s="13" t="s">
        <v>281</v>
      </c>
    </row>
    <row r="29" spans="1:10" x14ac:dyDescent="0.25">
      <c r="A29" s="11">
        <v>19</v>
      </c>
      <c r="B29" s="8" t="s">
        <v>53</v>
      </c>
      <c r="C29" s="8" t="s">
        <v>42</v>
      </c>
      <c r="D29" s="8" t="s">
        <v>56</v>
      </c>
      <c r="E29" s="9">
        <v>44791</v>
      </c>
      <c r="F29" s="6">
        <v>42214.14</v>
      </c>
      <c r="G29" s="10"/>
      <c r="H29" s="10">
        <f t="shared" si="1"/>
        <v>42214.14</v>
      </c>
      <c r="I29" s="6">
        <f t="shared" si="0"/>
        <v>0</v>
      </c>
      <c r="J29" s="13" t="s">
        <v>281</v>
      </c>
    </row>
    <row r="30" spans="1:10" x14ac:dyDescent="0.25">
      <c r="A30" s="11">
        <v>20</v>
      </c>
      <c r="B30" s="8" t="s">
        <v>53</v>
      </c>
      <c r="C30" s="8" t="s">
        <v>42</v>
      </c>
      <c r="D30" s="8" t="s">
        <v>55</v>
      </c>
      <c r="E30" s="9">
        <v>44792</v>
      </c>
      <c r="F30" s="6">
        <v>28778.1</v>
      </c>
      <c r="G30" s="10"/>
      <c r="H30" s="10">
        <f t="shared" si="1"/>
        <v>28778.1</v>
      </c>
      <c r="I30" s="6">
        <f t="shared" si="0"/>
        <v>0</v>
      </c>
      <c r="J30" s="13" t="s">
        <v>281</v>
      </c>
    </row>
    <row r="31" spans="1:10" x14ac:dyDescent="0.25">
      <c r="A31" s="11">
        <v>21</v>
      </c>
      <c r="B31" s="8" t="s">
        <v>11</v>
      </c>
      <c r="C31" s="8" t="s">
        <v>36</v>
      </c>
      <c r="D31" s="8" t="s">
        <v>136</v>
      </c>
      <c r="E31" s="9">
        <v>44799</v>
      </c>
      <c r="F31" s="6">
        <v>194100</v>
      </c>
      <c r="G31" s="10"/>
      <c r="H31" s="10">
        <f t="shared" si="1"/>
        <v>194100</v>
      </c>
      <c r="I31" s="6">
        <f t="shared" si="0"/>
        <v>0</v>
      </c>
      <c r="J31" s="13" t="s">
        <v>281</v>
      </c>
    </row>
    <row r="32" spans="1:10" x14ac:dyDescent="0.25">
      <c r="A32" s="11">
        <v>22</v>
      </c>
      <c r="B32" s="1" t="s">
        <v>191</v>
      </c>
      <c r="C32" s="1" t="s">
        <v>44</v>
      </c>
      <c r="D32" s="1" t="s">
        <v>123</v>
      </c>
      <c r="E32" s="7">
        <v>44809</v>
      </c>
      <c r="F32" s="6">
        <v>8520.7900000000009</v>
      </c>
      <c r="G32" s="10"/>
      <c r="H32" s="10">
        <f t="shared" si="1"/>
        <v>8520.7900000000009</v>
      </c>
      <c r="I32" s="6">
        <f t="shared" si="0"/>
        <v>0</v>
      </c>
      <c r="J32" s="14" t="s">
        <v>281</v>
      </c>
    </row>
    <row r="33" spans="1:10" x14ac:dyDescent="0.25">
      <c r="A33" s="11">
        <v>23</v>
      </c>
      <c r="B33" s="1" t="s">
        <v>49</v>
      </c>
      <c r="C33" s="1" t="s">
        <v>143</v>
      </c>
      <c r="D33" s="1" t="s">
        <v>144</v>
      </c>
      <c r="E33" s="7">
        <v>44809</v>
      </c>
      <c r="F33" s="6">
        <v>59000</v>
      </c>
      <c r="G33" s="10"/>
      <c r="H33" s="10">
        <f t="shared" si="1"/>
        <v>59000</v>
      </c>
      <c r="I33" s="6">
        <f t="shared" si="0"/>
        <v>0</v>
      </c>
      <c r="J33" s="14" t="s">
        <v>281</v>
      </c>
    </row>
    <row r="34" spans="1:10" x14ac:dyDescent="0.25">
      <c r="A34" s="11">
        <v>24</v>
      </c>
      <c r="B34" s="1" t="s">
        <v>11</v>
      </c>
      <c r="C34" s="1" t="s">
        <v>43</v>
      </c>
      <c r="D34" s="1" t="s">
        <v>135</v>
      </c>
      <c r="E34" s="7">
        <v>44819</v>
      </c>
      <c r="F34" s="6">
        <v>491832</v>
      </c>
      <c r="G34" s="10"/>
      <c r="H34" s="10">
        <f t="shared" si="1"/>
        <v>491832</v>
      </c>
      <c r="I34" s="6">
        <f t="shared" si="0"/>
        <v>0</v>
      </c>
      <c r="J34" s="14" t="s">
        <v>281</v>
      </c>
    </row>
    <row r="35" spans="1:10" x14ac:dyDescent="0.25">
      <c r="A35" s="11">
        <v>25</v>
      </c>
      <c r="B35" s="1" t="s">
        <v>35</v>
      </c>
      <c r="C35" s="1" t="s">
        <v>27</v>
      </c>
      <c r="D35" s="1" t="s">
        <v>71</v>
      </c>
      <c r="E35" s="7">
        <v>44820</v>
      </c>
      <c r="F35" s="6">
        <v>29823.32</v>
      </c>
      <c r="G35" s="10"/>
      <c r="H35" s="10">
        <f t="shared" si="1"/>
        <v>29823.32</v>
      </c>
      <c r="I35" s="6">
        <f t="shared" si="0"/>
        <v>0</v>
      </c>
      <c r="J35" s="14" t="s">
        <v>281</v>
      </c>
    </row>
    <row r="36" spans="1:10" x14ac:dyDescent="0.25">
      <c r="A36" s="11">
        <v>26</v>
      </c>
      <c r="B36" s="1" t="s">
        <v>35</v>
      </c>
      <c r="C36" s="1" t="s">
        <v>27</v>
      </c>
      <c r="D36" s="1" t="s">
        <v>72</v>
      </c>
      <c r="E36" s="7">
        <v>44820</v>
      </c>
      <c r="F36" s="6">
        <v>13807.77</v>
      </c>
      <c r="G36" s="10"/>
      <c r="H36" s="10">
        <f t="shared" si="1"/>
        <v>13807.77</v>
      </c>
      <c r="I36" s="6">
        <f t="shared" si="0"/>
        <v>0</v>
      </c>
      <c r="J36" s="14" t="s">
        <v>281</v>
      </c>
    </row>
    <row r="37" spans="1:10" x14ac:dyDescent="0.25">
      <c r="A37" s="11">
        <v>27</v>
      </c>
      <c r="B37" s="1" t="s">
        <v>11</v>
      </c>
      <c r="C37" s="1" t="s">
        <v>36</v>
      </c>
      <c r="D37" s="1" t="s">
        <v>137</v>
      </c>
      <c r="E37" s="7">
        <v>44830</v>
      </c>
      <c r="F37" s="6">
        <v>194100</v>
      </c>
      <c r="G37" s="10"/>
      <c r="H37" s="10">
        <f t="shared" si="1"/>
        <v>194100</v>
      </c>
      <c r="I37" s="6">
        <f t="shared" si="0"/>
        <v>0</v>
      </c>
      <c r="J37" s="14" t="s">
        <v>281</v>
      </c>
    </row>
    <row r="38" spans="1:10" x14ac:dyDescent="0.25">
      <c r="A38" s="11">
        <v>28</v>
      </c>
      <c r="B38" s="1" t="s">
        <v>69</v>
      </c>
      <c r="C38" s="1" t="s">
        <v>192</v>
      </c>
      <c r="D38" s="1" t="s">
        <v>66</v>
      </c>
      <c r="E38" s="7">
        <v>44832</v>
      </c>
      <c r="F38" s="6">
        <v>624.26</v>
      </c>
      <c r="G38" s="10"/>
      <c r="H38" s="10">
        <f t="shared" si="1"/>
        <v>624.26</v>
      </c>
      <c r="I38" s="6">
        <f t="shared" si="0"/>
        <v>0</v>
      </c>
      <c r="J38" s="14" t="s">
        <v>281</v>
      </c>
    </row>
    <row r="39" spans="1:10" x14ac:dyDescent="0.25">
      <c r="A39" s="11">
        <v>29</v>
      </c>
      <c r="B39" s="1" t="s">
        <v>69</v>
      </c>
      <c r="C39" s="1" t="s">
        <v>192</v>
      </c>
      <c r="D39" s="1" t="s">
        <v>67</v>
      </c>
      <c r="E39" s="7">
        <v>44832</v>
      </c>
      <c r="F39" s="6">
        <v>33816.74</v>
      </c>
      <c r="G39" s="10"/>
      <c r="H39" s="10">
        <f t="shared" si="1"/>
        <v>33816.74</v>
      </c>
      <c r="I39" s="6">
        <f t="shared" si="0"/>
        <v>0</v>
      </c>
      <c r="J39" s="14" t="s">
        <v>281</v>
      </c>
    </row>
    <row r="40" spans="1:10" x14ac:dyDescent="0.25">
      <c r="A40" s="11">
        <v>30</v>
      </c>
      <c r="B40" s="1" t="s">
        <v>69</v>
      </c>
      <c r="C40" s="1" t="s">
        <v>192</v>
      </c>
      <c r="D40" s="1" t="s">
        <v>68</v>
      </c>
      <c r="E40" s="7">
        <v>44832</v>
      </c>
      <c r="F40" s="6">
        <v>265573.93</v>
      </c>
      <c r="G40" s="10"/>
      <c r="H40" s="10">
        <f t="shared" si="1"/>
        <v>265573.93</v>
      </c>
      <c r="I40" s="6">
        <f t="shared" si="0"/>
        <v>0</v>
      </c>
      <c r="J40" s="14" t="s">
        <v>281</v>
      </c>
    </row>
    <row r="41" spans="1:10" x14ac:dyDescent="0.25">
      <c r="A41" s="11">
        <v>31</v>
      </c>
      <c r="B41" s="1" t="s">
        <v>69</v>
      </c>
      <c r="C41" s="1" t="s">
        <v>192</v>
      </c>
      <c r="D41" s="1" t="s">
        <v>70</v>
      </c>
      <c r="E41" s="7">
        <v>44832</v>
      </c>
      <c r="F41" s="6">
        <v>439045.93</v>
      </c>
      <c r="G41" s="10"/>
      <c r="H41" s="10">
        <f t="shared" si="1"/>
        <v>439045.93</v>
      </c>
      <c r="I41" s="6">
        <f t="shared" si="0"/>
        <v>0</v>
      </c>
      <c r="J41" s="14" t="s">
        <v>281</v>
      </c>
    </row>
    <row r="42" spans="1:10" x14ac:dyDescent="0.25">
      <c r="A42" s="11">
        <v>32</v>
      </c>
      <c r="B42" s="1" t="s">
        <v>61</v>
      </c>
      <c r="C42" s="1" t="s">
        <v>62</v>
      </c>
      <c r="D42" s="1" t="s">
        <v>63</v>
      </c>
      <c r="E42" s="7">
        <v>44832</v>
      </c>
      <c r="F42" s="6">
        <v>145399.6</v>
      </c>
      <c r="G42" s="10"/>
      <c r="H42" s="10">
        <f t="shared" si="1"/>
        <v>145399.6</v>
      </c>
      <c r="I42" s="6">
        <f t="shared" si="0"/>
        <v>0</v>
      </c>
      <c r="J42" s="14" t="s">
        <v>281</v>
      </c>
    </row>
    <row r="43" spans="1:10" x14ac:dyDescent="0.25">
      <c r="A43" s="11">
        <v>33</v>
      </c>
      <c r="B43" s="1" t="s">
        <v>133</v>
      </c>
      <c r="C43" s="1" t="s">
        <v>15</v>
      </c>
      <c r="D43" s="1" t="s">
        <v>134</v>
      </c>
      <c r="E43" s="7">
        <v>44833</v>
      </c>
      <c r="F43" s="6">
        <v>79368.81</v>
      </c>
      <c r="G43" s="10"/>
      <c r="H43" s="10">
        <f t="shared" si="1"/>
        <v>79368.81</v>
      </c>
      <c r="I43" s="6">
        <f t="shared" ref="I43:I74" si="2">+F43-H43</f>
        <v>0</v>
      </c>
      <c r="J43" s="14" t="s">
        <v>281</v>
      </c>
    </row>
    <row r="44" spans="1:10" x14ac:dyDescent="0.25">
      <c r="A44" s="11">
        <v>34</v>
      </c>
      <c r="B44" s="1" t="s">
        <v>46</v>
      </c>
      <c r="C44" s="1" t="s">
        <v>64</v>
      </c>
      <c r="D44" s="1" t="s">
        <v>100</v>
      </c>
      <c r="E44" s="7">
        <v>44834</v>
      </c>
      <c r="F44" s="6">
        <v>1174.5</v>
      </c>
      <c r="G44" s="10"/>
      <c r="H44" s="10">
        <f t="shared" si="1"/>
        <v>1174.5</v>
      </c>
      <c r="I44" s="6">
        <f t="shared" si="2"/>
        <v>0</v>
      </c>
      <c r="J44" s="14" t="s">
        <v>281</v>
      </c>
    </row>
    <row r="45" spans="1:10" x14ac:dyDescent="0.25">
      <c r="A45" s="11">
        <v>35</v>
      </c>
      <c r="B45" s="1" t="s">
        <v>261</v>
      </c>
      <c r="C45" s="1" t="s">
        <v>262</v>
      </c>
      <c r="D45" s="1" t="s">
        <v>263</v>
      </c>
      <c r="E45" s="7">
        <v>44835</v>
      </c>
      <c r="F45" s="6">
        <v>910</v>
      </c>
      <c r="G45" s="10"/>
      <c r="H45" s="10">
        <f t="shared" si="1"/>
        <v>910</v>
      </c>
      <c r="I45" s="6">
        <f t="shared" si="2"/>
        <v>0</v>
      </c>
      <c r="J45" s="14" t="s">
        <v>281</v>
      </c>
    </row>
    <row r="46" spans="1:10" x14ac:dyDescent="0.25">
      <c r="A46" s="11">
        <v>36</v>
      </c>
      <c r="B46" s="1" t="s">
        <v>145</v>
      </c>
      <c r="C46" s="1" t="s">
        <v>74</v>
      </c>
      <c r="D46" s="1" t="s">
        <v>146</v>
      </c>
      <c r="E46" s="7">
        <v>44835</v>
      </c>
      <c r="F46" s="6">
        <v>7166.58</v>
      </c>
      <c r="G46" s="10"/>
      <c r="H46" s="10">
        <f t="shared" si="1"/>
        <v>7166.58</v>
      </c>
      <c r="I46" s="6">
        <f t="shared" si="2"/>
        <v>0</v>
      </c>
      <c r="J46" s="14" t="s">
        <v>281</v>
      </c>
    </row>
    <row r="47" spans="1:10" x14ac:dyDescent="0.25">
      <c r="A47" s="11">
        <v>37</v>
      </c>
      <c r="B47" s="1" t="s">
        <v>145</v>
      </c>
      <c r="C47" s="1" t="s">
        <v>74</v>
      </c>
      <c r="D47" s="1" t="s">
        <v>147</v>
      </c>
      <c r="E47" s="7">
        <v>44835</v>
      </c>
      <c r="F47" s="6">
        <v>60486.78</v>
      </c>
      <c r="G47" s="10"/>
      <c r="H47" s="10">
        <f t="shared" si="1"/>
        <v>60486.78</v>
      </c>
      <c r="I47" s="6">
        <f t="shared" si="2"/>
        <v>0</v>
      </c>
      <c r="J47" s="14" t="s">
        <v>281</v>
      </c>
    </row>
    <row r="48" spans="1:10" x14ac:dyDescent="0.25">
      <c r="A48" s="11">
        <v>38</v>
      </c>
      <c r="B48" s="1" t="s">
        <v>211</v>
      </c>
      <c r="C48" s="1" t="s">
        <v>212</v>
      </c>
      <c r="D48" s="1" t="s">
        <v>291</v>
      </c>
      <c r="E48" s="7">
        <v>44835</v>
      </c>
      <c r="F48" s="6">
        <v>15000</v>
      </c>
      <c r="G48" s="10"/>
      <c r="H48" s="10">
        <f t="shared" si="1"/>
        <v>15000</v>
      </c>
      <c r="I48" s="6">
        <f t="shared" si="2"/>
        <v>0</v>
      </c>
      <c r="J48" s="14" t="s">
        <v>281</v>
      </c>
    </row>
    <row r="49" spans="1:10" x14ac:dyDescent="0.25">
      <c r="A49" s="11">
        <v>39</v>
      </c>
      <c r="B49" s="1" t="s">
        <v>145</v>
      </c>
      <c r="C49" s="1" t="s">
        <v>74</v>
      </c>
      <c r="D49" s="1" t="s">
        <v>148</v>
      </c>
      <c r="E49" s="7">
        <v>44836</v>
      </c>
      <c r="F49" s="6">
        <v>23295.02</v>
      </c>
      <c r="G49" s="10"/>
      <c r="H49" s="10">
        <f t="shared" si="1"/>
        <v>23295.02</v>
      </c>
      <c r="I49" s="6">
        <f t="shared" si="2"/>
        <v>0</v>
      </c>
      <c r="J49" s="14" t="s">
        <v>281</v>
      </c>
    </row>
    <row r="50" spans="1:10" x14ac:dyDescent="0.25">
      <c r="A50" s="11">
        <v>40</v>
      </c>
      <c r="B50" s="1" t="s">
        <v>149</v>
      </c>
      <c r="C50" s="1" t="s">
        <v>150</v>
      </c>
      <c r="D50" s="1" t="s">
        <v>151</v>
      </c>
      <c r="E50" s="7">
        <v>44837</v>
      </c>
      <c r="F50" s="6">
        <v>182262.8</v>
      </c>
      <c r="G50" s="10"/>
      <c r="H50" s="10">
        <f t="shared" si="1"/>
        <v>182262.8</v>
      </c>
      <c r="I50" s="6">
        <f t="shared" si="2"/>
        <v>0</v>
      </c>
      <c r="J50" s="14" t="s">
        <v>281</v>
      </c>
    </row>
    <row r="51" spans="1:10" x14ac:dyDescent="0.25">
      <c r="A51" s="11">
        <v>41</v>
      </c>
      <c r="B51" s="1" t="s">
        <v>211</v>
      </c>
      <c r="C51" s="1" t="s">
        <v>212</v>
      </c>
      <c r="D51" s="1" t="s">
        <v>290</v>
      </c>
      <c r="E51" s="7">
        <v>44837</v>
      </c>
      <c r="F51" s="6">
        <v>15000</v>
      </c>
      <c r="G51" s="10"/>
      <c r="H51" s="10">
        <f t="shared" si="1"/>
        <v>15000</v>
      </c>
      <c r="I51" s="6">
        <f t="shared" si="2"/>
        <v>0</v>
      </c>
      <c r="J51" s="14" t="s">
        <v>281</v>
      </c>
    </row>
    <row r="52" spans="1:10" x14ac:dyDescent="0.25">
      <c r="A52" s="11">
        <v>42</v>
      </c>
      <c r="B52" s="1" t="s">
        <v>26</v>
      </c>
      <c r="C52" s="1" t="s">
        <v>152</v>
      </c>
      <c r="D52" s="1" t="s">
        <v>153</v>
      </c>
      <c r="E52" s="7">
        <v>44837</v>
      </c>
      <c r="F52" s="6">
        <v>71633.95</v>
      </c>
      <c r="G52" s="10"/>
      <c r="H52" s="10">
        <f t="shared" si="1"/>
        <v>71633.95</v>
      </c>
      <c r="I52" s="6">
        <f t="shared" si="2"/>
        <v>0</v>
      </c>
      <c r="J52" s="14" t="s">
        <v>281</v>
      </c>
    </row>
    <row r="53" spans="1:10" x14ac:dyDescent="0.25">
      <c r="A53" s="11">
        <v>43</v>
      </c>
      <c r="B53" s="1" t="s">
        <v>11</v>
      </c>
      <c r="C53" s="1" t="s">
        <v>36</v>
      </c>
      <c r="D53" s="1" t="s">
        <v>138</v>
      </c>
      <c r="E53" s="7">
        <v>44838</v>
      </c>
      <c r="F53" s="6">
        <v>9316.7999999999993</v>
      </c>
      <c r="G53" s="10"/>
      <c r="H53" s="10">
        <f t="shared" si="1"/>
        <v>9316.7999999999993</v>
      </c>
      <c r="I53" s="6">
        <f t="shared" si="2"/>
        <v>0</v>
      </c>
      <c r="J53" s="14" t="s">
        <v>281</v>
      </c>
    </row>
    <row r="54" spans="1:10" x14ac:dyDescent="0.25">
      <c r="A54" s="11">
        <v>44</v>
      </c>
      <c r="B54" s="1" t="s">
        <v>113</v>
      </c>
      <c r="C54" s="1" t="s">
        <v>114</v>
      </c>
      <c r="D54" s="1" t="s">
        <v>115</v>
      </c>
      <c r="E54" s="7">
        <v>44840</v>
      </c>
      <c r="F54" s="6">
        <v>353174</v>
      </c>
      <c r="G54" s="10"/>
      <c r="H54" s="10"/>
      <c r="I54" s="6">
        <f t="shared" si="2"/>
        <v>353174</v>
      </c>
      <c r="J54" s="14" t="s">
        <v>7</v>
      </c>
    </row>
    <row r="55" spans="1:10" x14ac:dyDescent="0.25">
      <c r="A55" s="11">
        <v>45</v>
      </c>
      <c r="B55" s="1" t="s">
        <v>53</v>
      </c>
      <c r="C55" s="1" t="s">
        <v>42</v>
      </c>
      <c r="D55" s="1" t="s">
        <v>75</v>
      </c>
      <c r="E55" s="7">
        <v>44841</v>
      </c>
      <c r="F55" s="6">
        <v>23747.5</v>
      </c>
      <c r="G55" s="10"/>
      <c r="H55" s="10">
        <f>+F55</f>
        <v>23747.5</v>
      </c>
      <c r="I55" s="6">
        <f t="shared" si="2"/>
        <v>0</v>
      </c>
      <c r="J55" s="14" t="s">
        <v>281</v>
      </c>
    </row>
    <row r="56" spans="1:10" ht="15" x14ac:dyDescent="0.25">
      <c r="A56" s="11">
        <v>46</v>
      </c>
      <c r="B56" s="1" t="s">
        <v>26</v>
      </c>
      <c r="C56" s="1" t="s">
        <v>278</v>
      </c>
      <c r="D56" s="19" t="s">
        <v>279</v>
      </c>
      <c r="E56" s="7">
        <v>44841</v>
      </c>
      <c r="F56" s="6">
        <v>169406</v>
      </c>
      <c r="G56" s="10"/>
      <c r="H56" s="10"/>
      <c r="I56" s="6">
        <f t="shared" si="2"/>
        <v>169406</v>
      </c>
      <c r="J56" s="14" t="s">
        <v>7</v>
      </c>
    </row>
    <row r="57" spans="1:10" x14ac:dyDescent="0.25">
      <c r="A57" s="11">
        <v>47</v>
      </c>
      <c r="B57" s="1" t="s">
        <v>11</v>
      </c>
      <c r="C57" s="1" t="s">
        <v>202</v>
      </c>
      <c r="D57" s="1" t="s">
        <v>219</v>
      </c>
      <c r="E57" s="7">
        <v>44841</v>
      </c>
      <c r="F57" s="6">
        <v>194100</v>
      </c>
      <c r="G57" s="10"/>
      <c r="H57" s="10">
        <f>+F57</f>
        <v>194100</v>
      </c>
      <c r="I57" s="6">
        <f t="shared" si="2"/>
        <v>0</v>
      </c>
      <c r="J57" s="14" t="s">
        <v>281</v>
      </c>
    </row>
    <row r="58" spans="1:10" x14ac:dyDescent="0.25">
      <c r="A58" s="11">
        <v>48</v>
      </c>
      <c r="B58" s="1" t="s">
        <v>258</v>
      </c>
      <c r="C58" s="1" t="s">
        <v>16</v>
      </c>
      <c r="D58" s="1" t="s">
        <v>259</v>
      </c>
      <c r="E58" s="7">
        <v>44846</v>
      </c>
      <c r="F58" s="6">
        <v>88500</v>
      </c>
      <c r="G58" s="10"/>
      <c r="H58" s="10"/>
      <c r="I58" s="6">
        <f t="shared" si="2"/>
        <v>88500</v>
      </c>
      <c r="J58" s="14" t="s">
        <v>7</v>
      </c>
    </row>
    <row r="59" spans="1:10" ht="25.5" x14ac:dyDescent="0.25">
      <c r="A59" s="11">
        <v>49</v>
      </c>
      <c r="B59" s="1" t="s">
        <v>254</v>
      </c>
      <c r="C59" s="1" t="s">
        <v>118</v>
      </c>
      <c r="D59" s="1" t="s">
        <v>119</v>
      </c>
      <c r="E59" s="7">
        <v>44846</v>
      </c>
      <c r="F59" s="6">
        <v>42456</v>
      </c>
      <c r="G59" s="10"/>
      <c r="H59" s="10">
        <f>+F59</f>
        <v>42456</v>
      </c>
      <c r="I59" s="6">
        <f t="shared" si="2"/>
        <v>0</v>
      </c>
      <c r="J59" s="14" t="s">
        <v>281</v>
      </c>
    </row>
    <row r="60" spans="1:10" ht="25.5" x14ac:dyDescent="0.25">
      <c r="A60" s="11">
        <v>50</v>
      </c>
      <c r="B60" s="1" t="s">
        <v>254</v>
      </c>
      <c r="C60" s="1" t="s">
        <v>118</v>
      </c>
      <c r="D60" s="1" t="s">
        <v>120</v>
      </c>
      <c r="E60" s="7">
        <v>44846</v>
      </c>
      <c r="F60" s="6">
        <v>300</v>
      </c>
      <c r="G60" s="10"/>
      <c r="H60" s="10">
        <f>+F60</f>
        <v>300</v>
      </c>
      <c r="I60" s="6">
        <f t="shared" si="2"/>
        <v>0</v>
      </c>
      <c r="J60" s="14" t="s">
        <v>281</v>
      </c>
    </row>
    <row r="61" spans="1:10" ht="25.5" x14ac:dyDescent="0.25">
      <c r="A61" s="11">
        <v>51</v>
      </c>
      <c r="B61" s="1" t="s">
        <v>254</v>
      </c>
      <c r="C61" s="1" t="s">
        <v>118</v>
      </c>
      <c r="D61" s="1" t="s">
        <v>121</v>
      </c>
      <c r="E61" s="7">
        <v>44846</v>
      </c>
      <c r="F61" s="6">
        <v>2034</v>
      </c>
      <c r="G61" s="10"/>
      <c r="H61" s="10">
        <f>+F61</f>
        <v>2034</v>
      </c>
      <c r="I61" s="6">
        <f t="shared" si="2"/>
        <v>0</v>
      </c>
      <c r="J61" s="14" t="s">
        <v>281</v>
      </c>
    </row>
    <row r="62" spans="1:10" x14ac:dyDescent="0.25">
      <c r="A62" s="11">
        <v>52</v>
      </c>
      <c r="B62" s="1" t="s">
        <v>130</v>
      </c>
      <c r="C62" s="1" t="s">
        <v>131</v>
      </c>
      <c r="D62" s="1" t="s">
        <v>132</v>
      </c>
      <c r="E62" s="7">
        <v>44846</v>
      </c>
      <c r="F62" s="6">
        <v>260259.56</v>
      </c>
      <c r="G62" s="10"/>
      <c r="H62" s="10">
        <f>+F62</f>
        <v>260259.56</v>
      </c>
      <c r="I62" s="6">
        <f t="shared" si="2"/>
        <v>0</v>
      </c>
      <c r="J62" s="14" t="s">
        <v>281</v>
      </c>
    </row>
    <row r="63" spans="1:10" ht="25.5" x14ac:dyDescent="0.25">
      <c r="A63" s="11">
        <v>53</v>
      </c>
      <c r="B63" s="1" t="s">
        <v>14</v>
      </c>
      <c r="C63" s="1" t="s">
        <v>27</v>
      </c>
      <c r="D63" s="1" t="s">
        <v>139</v>
      </c>
      <c r="E63" s="7">
        <v>44846</v>
      </c>
      <c r="F63" s="6">
        <v>95344</v>
      </c>
      <c r="G63" s="10"/>
      <c r="H63" s="10"/>
      <c r="I63" s="6">
        <f t="shared" si="2"/>
        <v>95344</v>
      </c>
      <c r="J63" s="14" t="s">
        <v>7</v>
      </c>
    </row>
    <row r="64" spans="1:10" x14ac:dyDescent="0.25">
      <c r="A64" s="11">
        <v>54</v>
      </c>
      <c r="B64" s="1" t="s">
        <v>127</v>
      </c>
      <c r="C64" s="1" t="s">
        <v>128</v>
      </c>
      <c r="D64" s="1" t="s">
        <v>129</v>
      </c>
      <c r="E64" s="7">
        <v>44847</v>
      </c>
      <c r="F64" s="6">
        <v>92040</v>
      </c>
      <c r="G64" s="10"/>
      <c r="H64" s="10">
        <f t="shared" ref="H64:H70" si="3">+F64</f>
        <v>92040</v>
      </c>
      <c r="I64" s="6">
        <f t="shared" si="2"/>
        <v>0</v>
      </c>
      <c r="J64" s="14" t="s">
        <v>281</v>
      </c>
    </row>
    <row r="65" spans="1:10" x14ac:dyDescent="0.25">
      <c r="A65" s="11">
        <v>55</v>
      </c>
      <c r="B65" s="1" t="s">
        <v>110</v>
      </c>
      <c r="C65" s="1" t="s">
        <v>111</v>
      </c>
      <c r="D65" s="1" t="s">
        <v>112</v>
      </c>
      <c r="E65" s="7">
        <v>44848</v>
      </c>
      <c r="F65" s="6">
        <v>12744</v>
      </c>
      <c r="G65" s="10"/>
      <c r="H65" s="10">
        <f t="shared" si="3"/>
        <v>12744</v>
      </c>
      <c r="I65" s="6">
        <f t="shared" si="2"/>
        <v>0</v>
      </c>
      <c r="J65" s="14" t="s">
        <v>281</v>
      </c>
    </row>
    <row r="66" spans="1:10" x14ac:dyDescent="0.25">
      <c r="A66" s="11">
        <v>56</v>
      </c>
      <c r="B66" s="1" t="s">
        <v>220</v>
      </c>
      <c r="C66" s="1" t="s">
        <v>16</v>
      </c>
      <c r="D66" s="1" t="s">
        <v>221</v>
      </c>
      <c r="E66" s="7">
        <v>44851</v>
      </c>
      <c r="F66" s="6">
        <v>344432.09</v>
      </c>
      <c r="G66" s="10"/>
      <c r="H66" s="10">
        <f t="shared" si="3"/>
        <v>344432.09</v>
      </c>
      <c r="I66" s="6">
        <f t="shared" si="2"/>
        <v>0</v>
      </c>
      <c r="J66" s="14" t="s">
        <v>281</v>
      </c>
    </row>
    <row r="67" spans="1:10" x14ac:dyDescent="0.25">
      <c r="A67" s="11">
        <v>57</v>
      </c>
      <c r="B67" s="1" t="s">
        <v>104</v>
      </c>
      <c r="C67" s="1" t="s">
        <v>105</v>
      </c>
      <c r="D67" s="1" t="s">
        <v>106</v>
      </c>
      <c r="E67" s="7">
        <v>44851</v>
      </c>
      <c r="F67" s="6">
        <v>68440</v>
      </c>
      <c r="G67" s="10"/>
      <c r="H67" s="10">
        <f t="shared" si="3"/>
        <v>68440</v>
      </c>
      <c r="I67" s="6">
        <f t="shared" si="2"/>
        <v>0</v>
      </c>
      <c r="J67" s="14" t="s">
        <v>281</v>
      </c>
    </row>
    <row r="68" spans="1:10" x14ac:dyDescent="0.25">
      <c r="A68" s="11">
        <v>58</v>
      </c>
      <c r="B68" s="1" t="s">
        <v>140</v>
      </c>
      <c r="C68" s="1" t="s">
        <v>141</v>
      </c>
      <c r="D68" s="1" t="s">
        <v>142</v>
      </c>
      <c r="E68" s="7">
        <v>44851</v>
      </c>
      <c r="F68" s="6">
        <v>102660</v>
      </c>
      <c r="G68" s="10"/>
      <c r="H68" s="10">
        <f t="shared" si="3"/>
        <v>102660</v>
      </c>
      <c r="I68" s="6">
        <f t="shared" si="2"/>
        <v>0</v>
      </c>
      <c r="J68" s="14" t="s">
        <v>281</v>
      </c>
    </row>
    <row r="69" spans="1:10" x14ac:dyDescent="0.25">
      <c r="A69" s="11">
        <v>59</v>
      </c>
      <c r="B69" s="1" t="s">
        <v>224</v>
      </c>
      <c r="C69" s="1" t="s">
        <v>16</v>
      </c>
      <c r="D69" s="1" t="s">
        <v>225</v>
      </c>
      <c r="E69" s="7">
        <v>44851</v>
      </c>
      <c r="F69" s="6">
        <v>531000</v>
      </c>
      <c r="G69" s="10"/>
      <c r="H69" s="10">
        <f t="shared" si="3"/>
        <v>531000</v>
      </c>
      <c r="I69" s="6">
        <f t="shared" si="2"/>
        <v>0</v>
      </c>
      <c r="J69" s="14" t="s">
        <v>281</v>
      </c>
    </row>
    <row r="70" spans="1:10" x14ac:dyDescent="0.25">
      <c r="A70" s="11">
        <v>60</v>
      </c>
      <c r="B70" s="1" t="s">
        <v>222</v>
      </c>
      <c r="C70" s="1" t="s">
        <v>16</v>
      </c>
      <c r="D70" s="1" t="s">
        <v>223</v>
      </c>
      <c r="E70" s="7">
        <v>44851</v>
      </c>
      <c r="F70" s="6">
        <v>389400</v>
      </c>
      <c r="G70" s="10"/>
      <c r="H70" s="10">
        <f t="shared" si="3"/>
        <v>389400</v>
      </c>
      <c r="I70" s="6">
        <f t="shared" si="2"/>
        <v>0</v>
      </c>
      <c r="J70" s="14" t="s">
        <v>281</v>
      </c>
    </row>
    <row r="71" spans="1:10" x14ac:dyDescent="0.25">
      <c r="A71" s="11">
        <v>61</v>
      </c>
      <c r="B71" s="1" t="s">
        <v>11</v>
      </c>
      <c r="C71" s="1" t="s">
        <v>196</v>
      </c>
      <c r="D71" s="1" t="s">
        <v>218</v>
      </c>
      <c r="E71" s="7">
        <v>44851</v>
      </c>
      <c r="F71" s="6">
        <v>496287</v>
      </c>
      <c r="G71" s="10"/>
      <c r="H71" s="10"/>
      <c r="I71" s="6">
        <f t="shared" si="2"/>
        <v>496287</v>
      </c>
      <c r="J71" s="14" t="s">
        <v>7</v>
      </c>
    </row>
    <row r="72" spans="1:10" x14ac:dyDescent="0.25">
      <c r="A72" s="11">
        <v>62</v>
      </c>
      <c r="B72" s="1" t="s">
        <v>102</v>
      </c>
      <c r="C72" s="1" t="s">
        <v>101</v>
      </c>
      <c r="D72" s="1" t="s">
        <v>103</v>
      </c>
      <c r="E72" s="7">
        <v>44852</v>
      </c>
      <c r="F72" s="6">
        <v>19200</v>
      </c>
      <c r="G72" s="10"/>
      <c r="H72" s="10">
        <f>+F72</f>
        <v>19200</v>
      </c>
      <c r="I72" s="6">
        <f t="shared" si="2"/>
        <v>0</v>
      </c>
      <c r="J72" s="14" t="s">
        <v>281</v>
      </c>
    </row>
    <row r="73" spans="1:10" x14ac:dyDescent="0.25">
      <c r="A73" s="11">
        <v>63</v>
      </c>
      <c r="B73" s="1" t="s">
        <v>97</v>
      </c>
      <c r="C73" s="1" t="s">
        <v>98</v>
      </c>
      <c r="D73" s="1" t="s">
        <v>99</v>
      </c>
      <c r="E73" s="7">
        <v>44853</v>
      </c>
      <c r="F73" s="6">
        <v>18000</v>
      </c>
      <c r="G73" s="10"/>
      <c r="H73" s="10"/>
      <c r="I73" s="6">
        <f t="shared" si="2"/>
        <v>18000</v>
      </c>
      <c r="J73" s="14" t="s">
        <v>7</v>
      </c>
    </row>
    <row r="74" spans="1:10" x14ac:dyDescent="0.25">
      <c r="A74" s="11">
        <v>64</v>
      </c>
      <c r="B74" s="1" t="s">
        <v>264</v>
      </c>
      <c r="C74" s="1" t="s">
        <v>16</v>
      </c>
      <c r="D74" s="1" t="s">
        <v>265</v>
      </c>
      <c r="E74" s="7">
        <v>44853</v>
      </c>
      <c r="F74" s="6">
        <v>50000</v>
      </c>
      <c r="G74" s="10"/>
      <c r="H74" s="10">
        <f t="shared" ref="H74:H81" si="4">+F74</f>
        <v>50000</v>
      </c>
      <c r="I74" s="6">
        <f t="shared" si="2"/>
        <v>0</v>
      </c>
      <c r="J74" s="14" t="s">
        <v>281</v>
      </c>
    </row>
    <row r="75" spans="1:10" x14ac:dyDescent="0.25">
      <c r="A75" s="11">
        <v>65</v>
      </c>
      <c r="B75" s="1" t="s">
        <v>83</v>
      </c>
      <c r="C75" s="1" t="s">
        <v>16</v>
      </c>
      <c r="D75" s="1" t="s">
        <v>84</v>
      </c>
      <c r="E75" s="7">
        <v>44854</v>
      </c>
      <c r="F75" s="6">
        <v>150000.01</v>
      </c>
      <c r="G75" s="10"/>
      <c r="H75" s="10">
        <f t="shared" si="4"/>
        <v>150000.01</v>
      </c>
      <c r="I75" s="6">
        <f t="shared" ref="I75:I106" si="5">+F75-H75</f>
        <v>0</v>
      </c>
      <c r="J75" s="14" t="s">
        <v>281</v>
      </c>
    </row>
    <row r="76" spans="1:10" x14ac:dyDescent="0.25">
      <c r="A76" s="11">
        <v>66</v>
      </c>
      <c r="B76" s="1" t="s">
        <v>25</v>
      </c>
      <c r="C76" s="1" t="s">
        <v>34</v>
      </c>
      <c r="D76" s="1" t="s">
        <v>116</v>
      </c>
      <c r="E76" s="7">
        <v>44854</v>
      </c>
      <c r="F76" s="6">
        <v>4130</v>
      </c>
      <c r="G76" s="10"/>
      <c r="H76" s="10">
        <f t="shared" si="4"/>
        <v>4130</v>
      </c>
      <c r="I76" s="6">
        <f t="shared" si="5"/>
        <v>0</v>
      </c>
      <c r="J76" s="14" t="s">
        <v>281</v>
      </c>
    </row>
    <row r="77" spans="1:10" x14ac:dyDescent="0.25">
      <c r="A77" s="11">
        <v>67</v>
      </c>
      <c r="B77" s="1" t="s">
        <v>53</v>
      </c>
      <c r="C77" s="1" t="s">
        <v>42</v>
      </c>
      <c r="D77" s="1" t="s">
        <v>117</v>
      </c>
      <c r="E77" s="7">
        <v>44854</v>
      </c>
      <c r="F77" s="6">
        <v>11481.4</v>
      </c>
      <c r="G77" s="10"/>
      <c r="H77" s="10">
        <f t="shared" si="4"/>
        <v>11481.4</v>
      </c>
      <c r="I77" s="6">
        <f t="shared" si="5"/>
        <v>0</v>
      </c>
      <c r="J77" s="14" t="s">
        <v>281</v>
      </c>
    </row>
    <row r="78" spans="1:10" x14ac:dyDescent="0.25">
      <c r="A78" s="11">
        <v>68</v>
      </c>
      <c r="B78" s="1" t="s">
        <v>82</v>
      </c>
      <c r="C78" s="1" t="s">
        <v>16</v>
      </c>
      <c r="D78" s="1" t="s">
        <v>48</v>
      </c>
      <c r="E78" s="7">
        <v>44854</v>
      </c>
      <c r="F78" s="6">
        <v>176999.98</v>
      </c>
      <c r="G78" s="10"/>
      <c r="H78" s="10">
        <f t="shared" si="4"/>
        <v>176999.98</v>
      </c>
      <c r="I78" s="6">
        <f t="shared" si="5"/>
        <v>0</v>
      </c>
      <c r="J78" s="14" t="s">
        <v>281</v>
      </c>
    </row>
    <row r="79" spans="1:10" x14ac:dyDescent="0.25">
      <c r="A79" s="11">
        <v>69</v>
      </c>
      <c r="B79" s="1" t="s">
        <v>217</v>
      </c>
      <c r="C79" s="1" t="s">
        <v>42</v>
      </c>
      <c r="D79" s="1" t="s">
        <v>56</v>
      </c>
      <c r="E79" s="7">
        <v>44858</v>
      </c>
      <c r="F79" s="6">
        <v>48380</v>
      </c>
      <c r="G79" s="10"/>
      <c r="H79" s="10">
        <f t="shared" si="4"/>
        <v>48380</v>
      </c>
      <c r="I79" s="6">
        <f t="shared" si="5"/>
        <v>0</v>
      </c>
      <c r="J79" s="14" t="s">
        <v>281</v>
      </c>
    </row>
    <row r="80" spans="1:10" x14ac:dyDescent="0.25">
      <c r="A80" s="11">
        <v>70</v>
      </c>
      <c r="B80" s="1" t="s">
        <v>213</v>
      </c>
      <c r="C80" s="1" t="s">
        <v>214</v>
      </c>
      <c r="D80" s="1" t="s">
        <v>284</v>
      </c>
      <c r="E80" s="7">
        <v>44858</v>
      </c>
      <c r="F80" s="6">
        <v>4400</v>
      </c>
      <c r="G80" s="10"/>
      <c r="H80" s="10">
        <f t="shared" si="4"/>
        <v>4400</v>
      </c>
      <c r="I80" s="6">
        <f t="shared" si="5"/>
        <v>0</v>
      </c>
      <c r="J80" s="14" t="s">
        <v>281</v>
      </c>
    </row>
    <row r="81" spans="1:10" x14ac:dyDescent="0.25">
      <c r="A81" s="11">
        <v>71</v>
      </c>
      <c r="B81" s="1" t="s">
        <v>28</v>
      </c>
      <c r="C81" s="1" t="s">
        <v>65</v>
      </c>
      <c r="D81" s="1" t="s">
        <v>122</v>
      </c>
      <c r="E81" s="7">
        <v>44858</v>
      </c>
      <c r="F81" s="6">
        <v>3000</v>
      </c>
      <c r="G81" s="10"/>
      <c r="H81" s="10">
        <f t="shared" si="4"/>
        <v>3000</v>
      </c>
      <c r="I81" s="6">
        <f t="shared" si="5"/>
        <v>0</v>
      </c>
      <c r="J81" s="14" t="s">
        <v>281</v>
      </c>
    </row>
    <row r="82" spans="1:10" x14ac:dyDescent="0.25">
      <c r="A82" s="11">
        <v>72</v>
      </c>
      <c r="B82" s="1" t="s">
        <v>11</v>
      </c>
      <c r="C82" s="1" t="s">
        <v>202</v>
      </c>
      <c r="D82" s="1" t="s">
        <v>232</v>
      </c>
      <c r="E82" s="7">
        <v>44859</v>
      </c>
      <c r="F82" s="6">
        <v>194100</v>
      </c>
      <c r="G82" s="10"/>
      <c r="H82" s="10"/>
      <c r="I82" s="6">
        <f t="shared" si="5"/>
        <v>194100</v>
      </c>
      <c r="J82" s="14" t="s">
        <v>7</v>
      </c>
    </row>
    <row r="83" spans="1:10" ht="25.5" x14ac:dyDescent="0.25">
      <c r="A83" s="11">
        <v>73</v>
      </c>
      <c r="B83" s="1" t="s">
        <v>94</v>
      </c>
      <c r="C83" s="1" t="s">
        <v>42</v>
      </c>
      <c r="D83" s="1" t="s">
        <v>95</v>
      </c>
      <c r="E83" s="7">
        <v>44860</v>
      </c>
      <c r="F83" s="6">
        <v>1200000</v>
      </c>
      <c r="G83" s="10"/>
      <c r="H83" s="10">
        <f t="shared" ref="H83:H97" si="6">+F83</f>
        <v>1200000</v>
      </c>
      <c r="I83" s="6">
        <f t="shared" si="5"/>
        <v>0</v>
      </c>
      <c r="J83" s="14" t="s">
        <v>281</v>
      </c>
    </row>
    <row r="84" spans="1:10" ht="25.5" x14ac:dyDescent="0.25">
      <c r="A84" s="11">
        <v>74</v>
      </c>
      <c r="B84" s="1" t="s">
        <v>94</v>
      </c>
      <c r="C84" s="1" t="s">
        <v>42</v>
      </c>
      <c r="D84" s="1" t="s">
        <v>96</v>
      </c>
      <c r="E84" s="7">
        <v>44860</v>
      </c>
      <c r="F84" s="6">
        <v>88500</v>
      </c>
      <c r="G84" s="10"/>
      <c r="H84" s="10">
        <f t="shared" si="6"/>
        <v>88500</v>
      </c>
      <c r="I84" s="6">
        <f t="shared" si="5"/>
        <v>0</v>
      </c>
      <c r="J84" s="14" t="s">
        <v>281</v>
      </c>
    </row>
    <row r="85" spans="1:10" x14ac:dyDescent="0.25">
      <c r="A85" s="11">
        <v>75</v>
      </c>
      <c r="B85" s="1" t="s">
        <v>92</v>
      </c>
      <c r="C85" s="1" t="s">
        <v>42</v>
      </c>
      <c r="D85" s="1" t="s">
        <v>93</v>
      </c>
      <c r="E85" s="7">
        <v>44860</v>
      </c>
      <c r="F85" s="6">
        <v>1197700</v>
      </c>
      <c r="G85" s="10"/>
      <c r="H85" s="10">
        <f t="shared" si="6"/>
        <v>1197700</v>
      </c>
      <c r="I85" s="6">
        <f t="shared" si="5"/>
        <v>0</v>
      </c>
      <c r="J85" s="14" t="s">
        <v>281</v>
      </c>
    </row>
    <row r="86" spans="1:10" x14ac:dyDescent="0.25">
      <c r="A86" s="11">
        <v>76</v>
      </c>
      <c r="B86" s="1" t="s">
        <v>251</v>
      </c>
      <c r="C86" s="1" t="s">
        <v>16</v>
      </c>
      <c r="D86" s="1" t="s">
        <v>252</v>
      </c>
      <c r="E86" s="7">
        <v>44860</v>
      </c>
      <c r="F86" s="6">
        <v>62265.06</v>
      </c>
      <c r="G86" s="10"/>
      <c r="H86" s="10">
        <f t="shared" si="6"/>
        <v>62265.06</v>
      </c>
      <c r="I86" s="6">
        <f t="shared" si="5"/>
        <v>0</v>
      </c>
      <c r="J86" s="14" t="s">
        <v>281</v>
      </c>
    </row>
    <row r="87" spans="1:10" x14ac:dyDescent="0.25">
      <c r="A87" s="11">
        <v>77</v>
      </c>
      <c r="B87" s="8" t="s">
        <v>224</v>
      </c>
      <c r="C87" s="1" t="s">
        <v>16</v>
      </c>
      <c r="D87" s="1" t="s">
        <v>253</v>
      </c>
      <c r="E87" s="7">
        <v>44860</v>
      </c>
      <c r="F87" s="6">
        <v>89986.8</v>
      </c>
      <c r="G87" s="10"/>
      <c r="H87" s="10">
        <f t="shared" si="6"/>
        <v>89986.8</v>
      </c>
      <c r="I87" s="6">
        <f t="shared" si="5"/>
        <v>0</v>
      </c>
      <c r="J87" s="14" t="s">
        <v>281</v>
      </c>
    </row>
    <row r="88" spans="1:10" x14ac:dyDescent="0.25">
      <c r="A88" s="11">
        <v>78</v>
      </c>
      <c r="B88" s="1" t="s">
        <v>89</v>
      </c>
      <c r="C88" s="1" t="s">
        <v>90</v>
      </c>
      <c r="D88" s="1" t="s">
        <v>91</v>
      </c>
      <c r="E88" s="7">
        <v>44860</v>
      </c>
      <c r="F88" s="6">
        <v>18562.5</v>
      </c>
      <c r="G88" s="10"/>
      <c r="H88" s="10">
        <f t="shared" si="6"/>
        <v>18562.5</v>
      </c>
      <c r="I88" s="6">
        <f t="shared" si="5"/>
        <v>0</v>
      </c>
      <c r="J88" s="14" t="s">
        <v>281</v>
      </c>
    </row>
    <row r="89" spans="1:10" x14ac:dyDescent="0.25">
      <c r="A89" s="11">
        <v>79</v>
      </c>
      <c r="B89" s="1" t="s">
        <v>107</v>
      </c>
      <c r="C89" s="1" t="s">
        <v>108</v>
      </c>
      <c r="D89" s="1" t="s">
        <v>109</v>
      </c>
      <c r="E89" s="7">
        <v>44860</v>
      </c>
      <c r="F89" s="6">
        <v>178000</v>
      </c>
      <c r="G89" s="10"/>
      <c r="H89" s="10">
        <f t="shared" si="6"/>
        <v>178000</v>
      </c>
      <c r="I89" s="6">
        <f t="shared" si="5"/>
        <v>0</v>
      </c>
      <c r="J89" s="14" t="s">
        <v>281</v>
      </c>
    </row>
    <row r="90" spans="1:10" x14ac:dyDescent="0.25">
      <c r="A90" s="11">
        <v>80</v>
      </c>
      <c r="B90" s="1" t="s">
        <v>191</v>
      </c>
      <c r="C90" s="1" t="s">
        <v>44</v>
      </c>
      <c r="D90" s="1" t="s">
        <v>124</v>
      </c>
      <c r="E90" s="7">
        <v>44861</v>
      </c>
      <c r="F90" s="6">
        <v>8973.25</v>
      </c>
      <c r="G90" s="10"/>
      <c r="H90" s="10">
        <f t="shared" si="6"/>
        <v>8973.25</v>
      </c>
      <c r="I90" s="6">
        <f t="shared" si="5"/>
        <v>0</v>
      </c>
      <c r="J90" s="14" t="s">
        <v>281</v>
      </c>
    </row>
    <row r="91" spans="1:10" x14ac:dyDescent="0.25">
      <c r="A91" s="11">
        <v>81</v>
      </c>
      <c r="B91" s="1" t="s">
        <v>191</v>
      </c>
      <c r="C91" s="1" t="s">
        <v>44</v>
      </c>
      <c r="D91" s="1" t="s">
        <v>125</v>
      </c>
      <c r="E91" s="7">
        <v>44861</v>
      </c>
      <c r="F91" s="6">
        <v>114940.12</v>
      </c>
      <c r="G91" s="10"/>
      <c r="H91" s="10">
        <f t="shared" si="6"/>
        <v>114940.12</v>
      </c>
      <c r="I91" s="6">
        <f t="shared" si="5"/>
        <v>0</v>
      </c>
      <c r="J91" s="14" t="s">
        <v>281</v>
      </c>
    </row>
    <row r="92" spans="1:10" x14ac:dyDescent="0.25">
      <c r="A92" s="11">
        <v>82</v>
      </c>
      <c r="B92" s="1" t="s">
        <v>191</v>
      </c>
      <c r="C92" s="1" t="s">
        <v>44</v>
      </c>
      <c r="D92" s="1" t="s">
        <v>126</v>
      </c>
      <c r="E92" s="7">
        <v>44861</v>
      </c>
      <c r="F92" s="6">
        <v>348291.18</v>
      </c>
      <c r="G92" s="10"/>
      <c r="H92" s="10">
        <f t="shared" si="6"/>
        <v>348291.18</v>
      </c>
      <c r="I92" s="6">
        <f t="shared" si="5"/>
        <v>0</v>
      </c>
      <c r="J92" s="14" t="s">
        <v>281</v>
      </c>
    </row>
    <row r="93" spans="1:10" x14ac:dyDescent="0.25">
      <c r="A93" s="11">
        <v>83</v>
      </c>
      <c r="B93" s="1" t="s">
        <v>53</v>
      </c>
      <c r="C93" s="1" t="s">
        <v>42</v>
      </c>
      <c r="D93" s="1" t="s">
        <v>158</v>
      </c>
      <c r="E93" s="7">
        <v>44861</v>
      </c>
      <c r="F93" s="6">
        <v>26727</v>
      </c>
      <c r="G93" s="10"/>
      <c r="H93" s="10">
        <f t="shared" si="6"/>
        <v>26727</v>
      </c>
      <c r="I93" s="6">
        <f t="shared" si="5"/>
        <v>0</v>
      </c>
      <c r="J93" s="14" t="s">
        <v>281</v>
      </c>
    </row>
    <row r="94" spans="1:10" x14ac:dyDescent="0.25">
      <c r="A94" s="11">
        <v>84</v>
      </c>
      <c r="B94" s="1" t="s">
        <v>69</v>
      </c>
      <c r="C94" s="1" t="s">
        <v>192</v>
      </c>
      <c r="D94" s="1" t="s">
        <v>85</v>
      </c>
      <c r="E94" s="7">
        <v>44862</v>
      </c>
      <c r="F94" s="6">
        <v>650</v>
      </c>
      <c r="G94" s="10"/>
      <c r="H94" s="10">
        <f t="shared" si="6"/>
        <v>650</v>
      </c>
      <c r="I94" s="6">
        <f t="shared" si="5"/>
        <v>0</v>
      </c>
      <c r="J94" s="14" t="s">
        <v>281</v>
      </c>
    </row>
    <row r="95" spans="1:10" x14ac:dyDescent="0.25">
      <c r="A95" s="11">
        <v>85</v>
      </c>
      <c r="B95" s="1" t="s">
        <v>69</v>
      </c>
      <c r="C95" s="1" t="s">
        <v>192</v>
      </c>
      <c r="D95" s="1" t="s">
        <v>86</v>
      </c>
      <c r="E95" s="7">
        <v>44862</v>
      </c>
      <c r="F95" s="6">
        <v>27761.5</v>
      </c>
      <c r="G95" s="10"/>
      <c r="H95" s="10">
        <f t="shared" si="6"/>
        <v>27761.5</v>
      </c>
      <c r="I95" s="6">
        <f t="shared" si="5"/>
        <v>0</v>
      </c>
      <c r="J95" s="14" t="s">
        <v>281</v>
      </c>
    </row>
    <row r="96" spans="1:10" x14ac:dyDescent="0.25">
      <c r="A96" s="11">
        <v>86</v>
      </c>
      <c r="B96" s="1" t="s">
        <v>69</v>
      </c>
      <c r="C96" s="1" t="s">
        <v>192</v>
      </c>
      <c r="D96" s="1" t="s">
        <v>87</v>
      </c>
      <c r="E96" s="7">
        <v>44862</v>
      </c>
      <c r="F96" s="6">
        <v>438547.32</v>
      </c>
      <c r="G96" s="10"/>
      <c r="H96" s="10">
        <f t="shared" si="6"/>
        <v>438547.32</v>
      </c>
      <c r="I96" s="6">
        <f t="shared" si="5"/>
        <v>0</v>
      </c>
      <c r="J96" s="14" t="s">
        <v>281</v>
      </c>
    </row>
    <row r="97" spans="1:10" x14ac:dyDescent="0.25">
      <c r="A97" s="11">
        <v>87</v>
      </c>
      <c r="B97" s="1" t="s">
        <v>69</v>
      </c>
      <c r="C97" s="1" t="s">
        <v>192</v>
      </c>
      <c r="D97" s="1" t="s">
        <v>88</v>
      </c>
      <c r="E97" s="7">
        <v>44862</v>
      </c>
      <c r="F97" s="6">
        <v>248162.96</v>
      </c>
      <c r="G97" s="10"/>
      <c r="H97" s="10">
        <f t="shared" si="6"/>
        <v>248162.96</v>
      </c>
      <c r="I97" s="6">
        <f t="shared" si="5"/>
        <v>0</v>
      </c>
      <c r="J97" s="14" t="s">
        <v>281</v>
      </c>
    </row>
    <row r="98" spans="1:10" x14ac:dyDescent="0.25">
      <c r="A98" s="11">
        <v>88</v>
      </c>
      <c r="B98" s="1" t="s">
        <v>191</v>
      </c>
      <c r="C98" s="1" t="s">
        <v>192</v>
      </c>
      <c r="D98" s="1" t="s">
        <v>193</v>
      </c>
      <c r="E98" s="7">
        <v>44866</v>
      </c>
      <c r="F98" s="6">
        <v>8224</v>
      </c>
      <c r="G98" s="10"/>
      <c r="H98" s="10"/>
      <c r="I98" s="6">
        <f t="shared" si="5"/>
        <v>8224</v>
      </c>
      <c r="J98" s="14" t="s">
        <v>29</v>
      </c>
    </row>
    <row r="99" spans="1:10" ht="25.5" x14ac:dyDescent="0.25">
      <c r="A99" s="11">
        <v>89</v>
      </c>
      <c r="B99" s="1" t="s">
        <v>254</v>
      </c>
      <c r="C99" s="1" t="s">
        <v>118</v>
      </c>
      <c r="D99" s="19" t="s">
        <v>255</v>
      </c>
      <c r="E99" s="7">
        <v>44866</v>
      </c>
      <c r="F99" s="6">
        <v>42456</v>
      </c>
      <c r="G99" s="10"/>
      <c r="H99" s="10">
        <f>+F99</f>
        <v>42456</v>
      </c>
      <c r="I99" s="6">
        <f t="shared" si="5"/>
        <v>0</v>
      </c>
      <c r="J99" s="14" t="s">
        <v>281</v>
      </c>
    </row>
    <row r="100" spans="1:10" x14ac:dyDescent="0.25">
      <c r="A100" s="11">
        <v>90</v>
      </c>
      <c r="B100" s="1" t="s">
        <v>249</v>
      </c>
      <c r="C100" s="1" t="s">
        <v>74</v>
      </c>
      <c r="D100" s="1" t="s">
        <v>250</v>
      </c>
      <c r="E100" s="7">
        <v>44866</v>
      </c>
      <c r="F100" s="6">
        <v>62759.81</v>
      </c>
      <c r="G100" s="10"/>
      <c r="H100" s="10"/>
      <c r="I100" s="6">
        <f t="shared" si="5"/>
        <v>62759.81</v>
      </c>
      <c r="J100" s="14" t="s">
        <v>29</v>
      </c>
    </row>
    <row r="101" spans="1:10" x14ac:dyDescent="0.25">
      <c r="A101" s="11">
        <v>91</v>
      </c>
      <c r="B101" s="1" t="s">
        <v>249</v>
      </c>
      <c r="C101" s="1" t="s">
        <v>74</v>
      </c>
      <c r="D101" s="1" t="s">
        <v>295</v>
      </c>
      <c r="E101" s="7">
        <v>44866</v>
      </c>
      <c r="F101" s="6">
        <v>22373.040000000001</v>
      </c>
      <c r="G101" s="10"/>
      <c r="H101" s="10"/>
      <c r="I101" s="6">
        <f t="shared" si="5"/>
        <v>22373.040000000001</v>
      </c>
      <c r="J101" s="14" t="s">
        <v>29</v>
      </c>
    </row>
    <row r="102" spans="1:10" x14ac:dyDescent="0.25">
      <c r="A102" s="11">
        <v>92</v>
      </c>
      <c r="B102" s="1" t="s">
        <v>249</v>
      </c>
      <c r="C102" s="1" t="s">
        <v>74</v>
      </c>
      <c r="D102" s="1" t="s">
        <v>296</v>
      </c>
      <c r="E102" s="7">
        <v>44866</v>
      </c>
      <c r="F102" s="6">
        <v>10279.459999999999</v>
      </c>
      <c r="G102" s="10"/>
      <c r="H102" s="10"/>
      <c r="I102" s="6">
        <f t="shared" si="5"/>
        <v>10279.459999999999</v>
      </c>
      <c r="J102" s="14" t="s">
        <v>29</v>
      </c>
    </row>
    <row r="103" spans="1:10" x14ac:dyDescent="0.25">
      <c r="A103" s="11">
        <v>93</v>
      </c>
      <c r="B103" s="1" t="s">
        <v>211</v>
      </c>
      <c r="C103" s="1" t="s">
        <v>212</v>
      </c>
      <c r="D103" s="1" t="s">
        <v>289</v>
      </c>
      <c r="E103" s="7">
        <v>44866</v>
      </c>
      <c r="F103" s="6">
        <v>15000</v>
      </c>
      <c r="G103" s="10"/>
      <c r="H103" s="10">
        <f>+F103</f>
        <v>15000</v>
      </c>
      <c r="I103" s="6">
        <f t="shared" si="5"/>
        <v>0</v>
      </c>
      <c r="J103" s="14" t="s">
        <v>281</v>
      </c>
    </row>
    <row r="104" spans="1:10" x14ac:dyDescent="0.25">
      <c r="A104" s="11">
        <v>94</v>
      </c>
      <c r="B104" s="1" t="s">
        <v>215</v>
      </c>
      <c r="C104" s="1" t="s">
        <v>216</v>
      </c>
      <c r="D104" s="1" t="s">
        <v>292</v>
      </c>
      <c r="E104" s="7">
        <v>44866</v>
      </c>
      <c r="F104" s="6">
        <v>200000</v>
      </c>
      <c r="G104" s="10"/>
      <c r="H104" s="10">
        <f>+F104</f>
        <v>200000</v>
      </c>
      <c r="I104" s="6">
        <f t="shared" si="5"/>
        <v>0</v>
      </c>
      <c r="J104" s="14" t="s">
        <v>281</v>
      </c>
    </row>
    <row r="105" spans="1:10" ht="25.5" x14ac:dyDescent="0.25">
      <c r="A105" s="11">
        <v>95</v>
      </c>
      <c r="B105" s="1" t="s">
        <v>270</v>
      </c>
      <c r="C105" s="1" t="s">
        <v>174</v>
      </c>
      <c r="D105" s="19" t="s">
        <v>271</v>
      </c>
      <c r="E105" s="7">
        <v>44868</v>
      </c>
      <c r="F105" s="6">
        <v>51895.69</v>
      </c>
      <c r="G105" s="10"/>
      <c r="H105" s="10"/>
      <c r="I105" s="6">
        <f t="shared" si="5"/>
        <v>51895.69</v>
      </c>
      <c r="J105" s="14" t="s">
        <v>29</v>
      </c>
    </row>
    <row r="106" spans="1:10" x14ac:dyDescent="0.25">
      <c r="A106" s="11">
        <v>96</v>
      </c>
      <c r="B106" s="1" t="s">
        <v>267</v>
      </c>
      <c r="C106" s="1" t="s">
        <v>268</v>
      </c>
      <c r="D106" s="1" t="s">
        <v>269</v>
      </c>
      <c r="E106" s="7">
        <v>44868</v>
      </c>
      <c r="F106" s="6">
        <v>237457.75</v>
      </c>
      <c r="G106" s="10"/>
      <c r="H106" s="10"/>
      <c r="I106" s="6">
        <f t="shared" si="5"/>
        <v>237457.75</v>
      </c>
      <c r="J106" s="14" t="s">
        <v>29</v>
      </c>
    </row>
    <row r="107" spans="1:10" x14ac:dyDescent="0.25">
      <c r="A107" s="11">
        <v>97</v>
      </c>
      <c r="B107" s="1" t="s">
        <v>208</v>
      </c>
      <c r="C107" s="1" t="s">
        <v>42</v>
      </c>
      <c r="D107" s="1" t="s">
        <v>209</v>
      </c>
      <c r="E107" s="7">
        <v>44869</v>
      </c>
      <c r="F107" s="6">
        <v>1271292.23</v>
      </c>
      <c r="G107" s="10"/>
      <c r="H107" s="10">
        <f>+F107</f>
        <v>1271292.23</v>
      </c>
      <c r="I107" s="6">
        <f t="shared" ref="I107:I138" si="7">+F107-H107</f>
        <v>0</v>
      </c>
      <c r="J107" s="14" t="s">
        <v>281</v>
      </c>
    </row>
    <row r="108" spans="1:10" ht="15" x14ac:dyDescent="0.25">
      <c r="A108" s="11">
        <v>98</v>
      </c>
      <c r="B108" s="1" t="s">
        <v>208</v>
      </c>
      <c r="C108" s="1" t="s">
        <v>266</v>
      </c>
      <c r="D108" s="19" t="s">
        <v>51</v>
      </c>
      <c r="E108" s="7">
        <v>44869</v>
      </c>
      <c r="F108" s="6">
        <v>766570.42</v>
      </c>
      <c r="G108" s="10"/>
      <c r="H108" s="10">
        <f>+F108</f>
        <v>766570.42</v>
      </c>
      <c r="I108" s="6">
        <f t="shared" si="7"/>
        <v>0</v>
      </c>
      <c r="J108" s="14" t="s">
        <v>281</v>
      </c>
    </row>
    <row r="109" spans="1:10" ht="15" x14ac:dyDescent="0.25">
      <c r="A109" s="11">
        <v>99</v>
      </c>
      <c r="B109" s="1" t="s">
        <v>275</v>
      </c>
      <c r="C109" s="1" t="s">
        <v>276</v>
      </c>
      <c r="D109" s="19" t="s">
        <v>277</v>
      </c>
      <c r="E109" s="7">
        <v>44869</v>
      </c>
      <c r="F109" s="6">
        <v>517717.71</v>
      </c>
      <c r="G109" s="10"/>
      <c r="H109" s="10"/>
      <c r="I109" s="6">
        <f t="shared" si="7"/>
        <v>517717.71</v>
      </c>
      <c r="J109" s="14" t="s">
        <v>29</v>
      </c>
    </row>
    <row r="110" spans="1:10" x14ac:dyDescent="0.25">
      <c r="A110" s="11">
        <v>100</v>
      </c>
      <c r="B110" s="1" t="s">
        <v>191</v>
      </c>
      <c r="C110" s="1" t="s">
        <v>192</v>
      </c>
      <c r="D110" s="1" t="s">
        <v>205</v>
      </c>
      <c r="E110" s="7">
        <v>44870</v>
      </c>
      <c r="F110" s="6">
        <v>26765.41</v>
      </c>
      <c r="G110" s="10"/>
      <c r="H110" s="10">
        <f>+F110</f>
        <v>26765.41</v>
      </c>
      <c r="I110" s="6">
        <f t="shared" si="7"/>
        <v>0</v>
      </c>
      <c r="J110" s="14" t="s">
        <v>281</v>
      </c>
    </row>
    <row r="111" spans="1:10" x14ac:dyDescent="0.25">
      <c r="A111" s="11">
        <v>101</v>
      </c>
      <c r="B111" s="1" t="s">
        <v>210</v>
      </c>
      <c r="C111" s="1" t="s">
        <v>16</v>
      </c>
      <c r="D111" s="1" t="s">
        <v>288</v>
      </c>
      <c r="E111" s="7">
        <v>44872</v>
      </c>
      <c r="F111" s="6">
        <v>150000</v>
      </c>
      <c r="G111" s="10"/>
      <c r="H111" s="10"/>
      <c r="I111" s="6">
        <f t="shared" si="7"/>
        <v>150000</v>
      </c>
      <c r="J111" s="14" t="s">
        <v>29</v>
      </c>
    </row>
    <row r="112" spans="1:10" x14ac:dyDescent="0.25">
      <c r="A112" s="11">
        <v>102</v>
      </c>
      <c r="B112" s="1" t="s">
        <v>245</v>
      </c>
      <c r="C112" s="1" t="s">
        <v>240</v>
      </c>
      <c r="D112" s="1" t="s">
        <v>246</v>
      </c>
      <c r="E112" s="7">
        <v>44872</v>
      </c>
      <c r="F112" s="6">
        <v>132065.60000000001</v>
      </c>
      <c r="G112" s="10"/>
      <c r="H112" s="10"/>
      <c r="I112" s="6">
        <f t="shared" si="7"/>
        <v>132065.60000000001</v>
      </c>
      <c r="J112" s="14" t="s">
        <v>29</v>
      </c>
    </row>
    <row r="113" spans="1:10" x14ac:dyDescent="0.25">
      <c r="A113" s="11">
        <v>103</v>
      </c>
      <c r="B113" s="1" t="s">
        <v>242</v>
      </c>
      <c r="C113" s="1" t="s">
        <v>243</v>
      </c>
      <c r="D113" s="1" t="s">
        <v>244</v>
      </c>
      <c r="E113" s="7">
        <v>44873</v>
      </c>
      <c r="F113" s="6">
        <v>34220</v>
      </c>
      <c r="G113" s="10"/>
      <c r="H113" s="10"/>
      <c r="I113" s="6">
        <f t="shared" si="7"/>
        <v>34220</v>
      </c>
      <c r="J113" s="14" t="s">
        <v>29</v>
      </c>
    </row>
    <row r="114" spans="1:10" x14ac:dyDescent="0.25">
      <c r="A114" s="11">
        <v>104</v>
      </c>
      <c r="B114" s="1" t="s">
        <v>239</v>
      </c>
      <c r="C114" s="1" t="s">
        <v>240</v>
      </c>
      <c r="D114" s="1" t="s">
        <v>241</v>
      </c>
      <c r="E114" s="7">
        <v>44873</v>
      </c>
      <c r="F114" s="6">
        <v>493782.8</v>
      </c>
      <c r="G114" s="10"/>
      <c r="H114" s="10"/>
      <c r="I114" s="6">
        <f t="shared" si="7"/>
        <v>493782.8</v>
      </c>
      <c r="J114" s="14" t="s">
        <v>29</v>
      </c>
    </row>
    <row r="115" spans="1:10" x14ac:dyDescent="0.25">
      <c r="A115" s="11">
        <v>105</v>
      </c>
      <c r="B115" s="1" t="s">
        <v>32</v>
      </c>
      <c r="C115" s="1" t="s">
        <v>206</v>
      </c>
      <c r="D115" s="1" t="s">
        <v>207</v>
      </c>
      <c r="E115" s="7">
        <v>44874</v>
      </c>
      <c r="F115" s="6">
        <v>4400</v>
      </c>
      <c r="G115" s="10"/>
      <c r="H115" s="10">
        <f>+F115</f>
        <v>4400</v>
      </c>
      <c r="I115" s="6">
        <f t="shared" si="7"/>
        <v>0</v>
      </c>
      <c r="J115" s="14" t="s">
        <v>281</v>
      </c>
    </row>
    <row r="116" spans="1:10" x14ac:dyDescent="0.25">
      <c r="A116" s="11">
        <v>106</v>
      </c>
      <c r="B116" s="1" t="s">
        <v>261</v>
      </c>
      <c r="C116" s="1" t="s">
        <v>118</v>
      </c>
      <c r="D116" s="1" t="s">
        <v>285</v>
      </c>
      <c r="E116" s="7">
        <v>44874</v>
      </c>
      <c r="F116" s="6">
        <v>910</v>
      </c>
      <c r="G116" s="10"/>
      <c r="H116" s="10"/>
      <c r="I116" s="6">
        <f t="shared" si="7"/>
        <v>910</v>
      </c>
      <c r="J116" s="14" t="s">
        <v>29</v>
      </c>
    </row>
    <row r="117" spans="1:10" x14ac:dyDescent="0.25">
      <c r="A117" s="11">
        <v>107</v>
      </c>
      <c r="B117" s="1" t="s">
        <v>293</v>
      </c>
      <c r="C117" s="1" t="s">
        <v>16</v>
      </c>
      <c r="D117" s="1" t="s">
        <v>235</v>
      </c>
      <c r="E117" s="7">
        <v>44874</v>
      </c>
      <c r="F117" s="6">
        <v>50000</v>
      </c>
      <c r="G117" s="10"/>
      <c r="H117" s="10"/>
      <c r="I117" s="6">
        <f t="shared" si="7"/>
        <v>50000</v>
      </c>
      <c r="J117" s="14" t="s">
        <v>29</v>
      </c>
    </row>
    <row r="118" spans="1:10" x14ac:dyDescent="0.25">
      <c r="A118" s="11">
        <v>108</v>
      </c>
      <c r="B118" s="1" t="s">
        <v>272</v>
      </c>
      <c r="C118" s="1" t="s">
        <v>273</v>
      </c>
      <c r="D118" s="1" t="s">
        <v>274</v>
      </c>
      <c r="E118" s="7">
        <v>44874</v>
      </c>
      <c r="F118" s="6">
        <v>44081.73</v>
      </c>
      <c r="G118" s="10"/>
      <c r="H118" s="10"/>
      <c r="I118" s="6">
        <f t="shared" si="7"/>
        <v>44081.73</v>
      </c>
      <c r="J118" s="14" t="s">
        <v>29</v>
      </c>
    </row>
    <row r="119" spans="1:10" x14ac:dyDescent="0.25">
      <c r="A119" s="11">
        <v>109</v>
      </c>
      <c r="B119" s="1" t="s">
        <v>256</v>
      </c>
      <c r="C119" s="1" t="s">
        <v>65</v>
      </c>
      <c r="D119" s="1" t="s">
        <v>257</v>
      </c>
      <c r="E119" s="7">
        <v>44875</v>
      </c>
      <c r="F119" s="6">
        <v>3000</v>
      </c>
      <c r="G119" s="10"/>
      <c r="H119" s="10"/>
      <c r="I119" s="6">
        <f t="shared" si="7"/>
        <v>3000</v>
      </c>
      <c r="J119" s="14" t="s">
        <v>29</v>
      </c>
    </row>
    <row r="120" spans="1:10" x14ac:dyDescent="0.25">
      <c r="A120" s="11">
        <v>110</v>
      </c>
      <c r="B120" s="1" t="s">
        <v>187</v>
      </c>
      <c r="C120" s="1" t="s">
        <v>16</v>
      </c>
      <c r="D120" s="1" t="s">
        <v>188</v>
      </c>
      <c r="E120" s="7">
        <v>44875</v>
      </c>
      <c r="F120" s="6">
        <v>59000</v>
      </c>
      <c r="G120" s="10"/>
      <c r="H120" s="10"/>
      <c r="I120" s="6">
        <f t="shared" si="7"/>
        <v>59000</v>
      </c>
      <c r="J120" s="14" t="s">
        <v>29</v>
      </c>
    </row>
    <row r="121" spans="1:10" x14ac:dyDescent="0.25">
      <c r="A121" s="11">
        <v>111</v>
      </c>
      <c r="B121" s="1" t="s">
        <v>260</v>
      </c>
      <c r="C121" s="1" t="s">
        <v>16</v>
      </c>
      <c r="D121" s="1" t="s">
        <v>48</v>
      </c>
      <c r="E121" s="7">
        <v>44875</v>
      </c>
      <c r="F121" s="6">
        <v>59000</v>
      </c>
      <c r="G121" s="10"/>
      <c r="H121" s="10"/>
      <c r="I121" s="6">
        <f t="shared" si="7"/>
        <v>59000</v>
      </c>
      <c r="J121" s="14" t="s">
        <v>29</v>
      </c>
    </row>
    <row r="122" spans="1:10" x14ac:dyDescent="0.25">
      <c r="A122" s="11">
        <v>112</v>
      </c>
      <c r="B122" s="1" t="s">
        <v>11</v>
      </c>
      <c r="C122" s="1" t="s">
        <v>196</v>
      </c>
      <c r="D122" s="1" t="s">
        <v>197</v>
      </c>
      <c r="E122" s="7">
        <v>44875</v>
      </c>
      <c r="F122" s="6">
        <v>498960</v>
      </c>
      <c r="G122" s="10"/>
      <c r="H122" s="10"/>
      <c r="I122" s="6">
        <f t="shared" si="7"/>
        <v>498960</v>
      </c>
      <c r="J122" s="14" t="s">
        <v>29</v>
      </c>
    </row>
    <row r="123" spans="1:10" x14ac:dyDescent="0.25">
      <c r="A123" s="11">
        <v>113</v>
      </c>
      <c r="B123" s="1" t="s">
        <v>33</v>
      </c>
      <c r="C123" s="1" t="s">
        <v>24</v>
      </c>
      <c r="D123" s="1" t="s">
        <v>172</v>
      </c>
      <c r="E123" s="7">
        <v>44879</v>
      </c>
      <c r="F123" s="6">
        <v>734916.98</v>
      </c>
      <c r="G123" s="10"/>
      <c r="H123" s="10"/>
      <c r="I123" s="6">
        <f t="shared" si="7"/>
        <v>734916.98</v>
      </c>
      <c r="J123" s="14" t="s">
        <v>29</v>
      </c>
    </row>
    <row r="124" spans="1:10" x14ac:dyDescent="0.25">
      <c r="A124" s="11">
        <v>114</v>
      </c>
      <c r="B124" s="1" t="s">
        <v>236</v>
      </c>
      <c r="C124" s="1" t="s">
        <v>237</v>
      </c>
      <c r="D124" s="1" t="s">
        <v>238</v>
      </c>
      <c r="E124" s="7">
        <v>44881</v>
      </c>
      <c r="F124" s="6">
        <v>22710.28</v>
      </c>
      <c r="G124" s="10"/>
      <c r="H124" s="10"/>
      <c r="I124" s="6">
        <f t="shared" si="7"/>
        <v>22710.28</v>
      </c>
      <c r="J124" s="14" t="s">
        <v>29</v>
      </c>
    </row>
    <row r="125" spans="1:10" x14ac:dyDescent="0.25">
      <c r="A125" s="11">
        <v>115</v>
      </c>
      <c r="B125" s="1" t="s">
        <v>53</v>
      </c>
      <c r="C125" s="1" t="s">
        <v>42</v>
      </c>
      <c r="D125" s="1" t="s">
        <v>160</v>
      </c>
      <c r="E125" s="7">
        <v>44881</v>
      </c>
      <c r="F125" s="6">
        <v>5156.6000000000004</v>
      </c>
      <c r="G125" s="10"/>
      <c r="H125" s="10"/>
      <c r="I125" s="6">
        <f t="shared" si="7"/>
        <v>5156.6000000000004</v>
      </c>
      <c r="J125" s="14" t="s">
        <v>287</v>
      </c>
    </row>
    <row r="126" spans="1:10" x14ac:dyDescent="0.25">
      <c r="A126" s="11">
        <v>116</v>
      </c>
      <c r="B126" s="1" t="s">
        <v>11</v>
      </c>
      <c r="C126" s="1" t="s">
        <v>202</v>
      </c>
      <c r="D126" s="1" t="s">
        <v>203</v>
      </c>
      <c r="E126" s="7">
        <v>44881</v>
      </c>
      <c r="F126" s="6">
        <v>97050</v>
      </c>
      <c r="G126" s="10"/>
      <c r="H126" s="10"/>
      <c r="I126" s="6">
        <f t="shared" si="7"/>
        <v>97050</v>
      </c>
      <c r="J126" s="14" t="s">
        <v>29</v>
      </c>
    </row>
    <row r="127" spans="1:10" x14ac:dyDescent="0.25">
      <c r="A127" s="11">
        <v>117</v>
      </c>
      <c r="B127" s="1" t="s">
        <v>26</v>
      </c>
      <c r="C127" s="1" t="s">
        <v>184</v>
      </c>
      <c r="D127" s="1" t="s">
        <v>185</v>
      </c>
      <c r="E127" s="7">
        <v>44882</v>
      </c>
      <c r="F127" s="6">
        <v>206400.88</v>
      </c>
      <c r="G127" s="10"/>
      <c r="H127" s="10"/>
      <c r="I127" s="6">
        <f t="shared" si="7"/>
        <v>206400.88</v>
      </c>
      <c r="J127" s="14" t="s">
        <v>29</v>
      </c>
    </row>
    <row r="128" spans="1:10" ht="15" x14ac:dyDescent="0.25">
      <c r="A128" s="11">
        <v>118</v>
      </c>
      <c r="B128" s="1" t="s">
        <v>26</v>
      </c>
      <c r="C128" s="1" t="s">
        <v>247</v>
      </c>
      <c r="D128" s="19" t="s">
        <v>248</v>
      </c>
      <c r="E128" s="7">
        <v>44882</v>
      </c>
      <c r="F128" s="6">
        <v>94492.53</v>
      </c>
      <c r="G128" s="10"/>
      <c r="H128" s="10"/>
      <c r="I128" s="6">
        <f t="shared" si="7"/>
        <v>94492.53</v>
      </c>
      <c r="J128" s="14" t="s">
        <v>29</v>
      </c>
    </row>
    <row r="129" spans="1:10" x14ac:dyDescent="0.25">
      <c r="A129" s="11">
        <v>119</v>
      </c>
      <c r="B129" s="1" t="s">
        <v>233</v>
      </c>
      <c r="C129" s="1" t="s">
        <v>74</v>
      </c>
      <c r="D129" s="1" t="s">
        <v>234</v>
      </c>
      <c r="E129" s="7">
        <v>44884</v>
      </c>
      <c r="F129" s="6">
        <v>96997.78</v>
      </c>
      <c r="G129" s="10"/>
      <c r="H129" s="10"/>
      <c r="I129" s="6">
        <f t="shared" si="7"/>
        <v>96997.78</v>
      </c>
      <c r="J129" s="14" t="s">
        <v>29</v>
      </c>
    </row>
    <row r="130" spans="1:10" x14ac:dyDescent="0.25">
      <c r="A130" s="11">
        <v>120</v>
      </c>
      <c r="B130" s="1" t="s">
        <v>25</v>
      </c>
      <c r="C130" s="1" t="s">
        <v>182</v>
      </c>
      <c r="D130" s="1" t="s">
        <v>227</v>
      </c>
      <c r="E130" s="7">
        <v>44885</v>
      </c>
      <c r="F130" s="6">
        <v>4130</v>
      </c>
      <c r="G130" s="10"/>
      <c r="H130" s="10"/>
      <c r="I130" s="6">
        <f t="shared" si="7"/>
        <v>4130</v>
      </c>
      <c r="J130" s="14" t="s">
        <v>29</v>
      </c>
    </row>
    <row r="131" spans="1:10" x14ac:dyDescent="0.25">
      <c r="A131" s="11">
        <v>121</v>
      </c>
      <c r="B131" s="1" t="s">
        <v>179</v>
      </c>
      <c r="C131" s="8" t="s">
        <v>180</v>
      </c>
      <c r="D131" s="1" t="s">
        <v>282</v>
      </c>
      <c r="E131" s="7">
        <v>44886</v>
      </c>
      <c r="F131" s="6">
        <v>1200</v>
      </c>
      <c r="G131" s="10"/>
      <c r="H131" s="10"/>
      <c r="I131" s="6">
        <f t="shared" si="7"/>
        <v>1200</v>
      </c>
      <c r="J131" s="14" t="s">
        <v>29</v>
      </c>
    </row>
    <row r="132" spans="1:10" x14ac:dyDescent="0.25">
      <c r="A132" s="11">
        <v>122</v>
      </c>
      <c r="B132" s="1" t="s">
        <v>179</v>
      </c>
      <c r="C132" s="1" t="s">
        <v>180</v>
      </c>
      <c r="D132" s="1" t="s">
        <v>186</v>
      </c>
      <c r="E132" s="7">
        <v>44886</v>
      </c>
      <c r="F132" s="6">
        <v>2280</v>
      </c>
      <c r="G132" s="10"/>
      <c r="H132" s="10"/>
      <c r="I132" s="6">
        <f t="shared" si="7"/>
        <v>2280</v>
      </c>
      <c r="J132" s="14" t="s">
        <v>29</v>
      </c>
    </row>
    <row r="133" spans="1:10" x14ac:dyDescent="0.25">
      <c r="A133" s="11">
        <v>123</v>
      </c>
      <c r="B133" s="1" t="s">
        <v>179</v>
      </c>
      <c r="C133" s="1" t="s">
        <v>180</v>
      </c>
      <c r="D133" s="1" t="s">
        <v>226</v>
      </c>
      <c r="E133" s="7">
        <v>44886</v>
      </c>
      <c r="F133" s="6">
        <v>5520</v>
      </c>
      <c r="G133" s="10"/>
      <c r="H133" s="10"/>
      <c r="I133" s="6">
        <f t="shared" si="7"/>
        <v>5520</v>
      </c>
      <c r="J133" s="14" t="s">
        <v>29</v>
      </c>
    </row>
    <row r="134" spans="1:10" x14ac:dyDescent="0.25">
      <c r="A134" s="11">
        <v>124</v>
      </c>
      <c r="B134" s="1" t="s">
        <v>25</v>
      </c>
      <c r="C134" s="1" t="s">
        <v>182</v>
      </c>
      <c r="D134" s="1" t="s">
        <v>183</v>
      </c>
      <c r="E134" s="7">
        <v>44887</v>
      </c>
      <c r="F134" s="6">
        <v>32278.43</v>
      </c>
      <c r="G134" s="10"/>
      <c r="H134" s="10"/>
      <c r="I134" s="6">
        <f t="shared" si="7"/>
        <v>32278.43</v>
      </c>
      <c r="J134" s="14" t="s">
        <v>29</v>
      </c>
    </row>
    <row r="135" spans="1:10" ht="25.5" x14ac:dyDescent="0.25">
      <c r="A135" s="11">
        <v>125</v>
      </c>
      <c r="B135" s="1" t="s">
        <v>194</v>
      </c>
      <c r="C135" s="1" t="s">
        <v>195</v>
      </c>
      <c r="D135" s="1" t="s">
        <v>30</v>
      </c>
      <c r="E135" s="7">
        <v>44887</v>
      </c>
      <c r="F135" s="6">
        <v>710872.24</v>
      </c>
      <c r="G135" s="10"/>
      <c r="H135" s="10"/>
      <c r="I135" s="6">
        <f t="shared" si="7"/>
        <v>710872.24</v>
      </c>
      <c r="J135" s="14" t="s">
        <v>29</v>
      </c>
    </row>
    <row r="136" spans="1:10" x14ac:dyDescent="0.25">
      <c r="A136" s="11">
        <v>126</v>
      </c>
      <c r="B136" s="1" t="s">
        <v>157</v>
      </c>
      <c r="C136" s="1" t="s">
        <v>228</v>
      </c>
      <c r="D136" s="1" t="s">
        <v>229</v>
      </c>
      <c r="E136" s="7">
        <v>44888</v>
      </c>
      <c r="F136" s="6">
        <v>7100</v>
      </c>
      <c r="G136" s="10"/>
      <c r="H136" s="10"/>
      <c r="I136" s="6">
        <f t="shared" si="7"/>
        <v>7100</v>
      </c>
      <c r="J136" s="14" t="s">
        <v>29</v>
      </c>
    </row>
    <row r="137" spans="1:10" x14ac:dyDescent="0.25">
      <c r="A137" s="11">
        <v>127</v>
      </c>
      <c r="B137" s="1" t="s">
        <v>157</v>
      </c>
      <c r="C137" s="1" t="s">
        <v>228</v>
      </c>
      <c r="D137" s="1" t="s">
        <v>286</v>
      </c>
      <c r="E137" s="7">
        <v>44888</v>
      </c>
      <c r="F137" s="6">
        <v>57767.6</v>
      </c>
      <c r="G137" s="10"/>
      <c r="H137" s="10"/>
      <c r="I137" s="6">
        <f t="shared" si="7"/>
        <v>57767.6</v>
      </c>
      <c r="J137" s="14" t="s">
        <v>29</v>
      </c>
    </row>
    <row r="138" spans="1:10" x14ac:dyDescent="0.25">
      <c r="A138" s="11">
        <v>128</v>
      </c>
      <c r="B138" s="1" t="s">
        <v>73</v>
      </c>
      <c r="C138" s="1" t="s">
        <v>230</v>
      </c>
      <c r="D138" s="1" t="s">
        <v>231</v>
      </c>
      <c r="E138" s="7">
        <v>44889</v>
      </c>
      <c r="F138" s="6">
        <v>328040</v>
      </c>
      <c r="G138" s="10"/>
      <c r="H138" s="10"/>
      <c r="I138" s="6">
        <f t="shared" si="7"/>
        <v>328040</v>
      </c>
      <c r="J138" s="14" t="s">
        <v>29</v>
      </c>
    </row>
    <row r="139" spans="1:10" x14ac:dyDescent="0.25">
      <c r="A139" s="11">
        <v>129</v>
      </c>
      <c r="B139" s="1" t="s">
        <v>173</v>
      </c>
      <c r="C139" s="1" t="s">
        <v>174</v>
      </c>
      <c r="D139" s="1" t="s">
        <v>175</v>
      </c>
      <c r="E139" s="7">
        <v>44889</v>
      </c>
      <c r="F139" s="6">
        <v>448199.4</v>
      </c>
      <c r="G139" s="10"/>
      <c r="H139" s="10"/>
      <c r="I139" s="6">
        <f t="shared" ref="I139:I156" si="8">+F139-H139</f>
        <v>448199.4</v>
      </c>
      <c r="J139" s="14" t="s">
        <v>29</v>
      </c>
    </row>
    <row r="140" spans="1:10" x14ac:dyDescent="0.25">
      <c r="A140" s="11">
        <v>130</v>
      </c>
      <c r="B140" s="1" t="s">
        <v>191</v>
      </c>
      <c r="C140" s="1" t="s">
        <v>192</v>
      </c>
      <c r="D140" s="1" t="s">
        <v>204</v>
      </c>
      <c r="E140" s="7">
        <v>44890</v>
      </c>
      <c r="F140" s="6">
        <v>223105.22</v>
      </c>
      <c r="G140" s="10"/>
      <c r="H140" s="10"/>
      <c r="I140" s="6">
        <f t="shared" si="8"/>
        <v>223105.22</v>
      </c>
      <c r="J140" s="14" t="s">
        <v>29</v>
      </c>
    </row>
    <row r="141" spans="1:10" x14ac:dyDescent="0.25">
      <c r="A141" s="11">
        <v>131</v>
      </c>
      <c r="B141" s="1" t="s">
        <v>176</v>
      </c>
      <c r="C141" s="1" t="s">
        <v>177</v>
      </c>
      <c r="D141" s="1" t="s">
        <v>178</v>
      </c>
      <c r="E141" s="7">
        <v>44890</v>
      </c>
      <c r="F141" s="6">
        <v>156750.22</v>
      </c>
      <c r="G141" s="10"/>
      <c r="H141" s="10"/>
      <c r="I141" s="6">
        <f t="shared" si="8"/>
        <v>156750.22</v>
      </c>
      <c r="J141" s="14" t="s">
        <v>29</v>
      </c>
    </row>
    <row r="142" spans="1:10" x14ac:dyDescent="0.25">
      <c r="A142" s="11">
        <v>132</v>
      </c>
      <c r="B142" s="1" t="s">
        <v>169</v>
      </c>
      <c r="C142" s="1" t="s">
        <v>170</v>
      </c>
      <c r="D142" s="1" t="s">
        <v>171</v>
      </c>
      <c r="E142" s="7">
        <v>44890</v>
      </c>
      <c r="F142" s="6">
        <v>106613</v>
      </c>
      <c r="G142" s="10"/>
      <c r="H142" s="10"/>
      <c r="I142" s="6">
        <f t="shared" si="8"/>
        <v>106613</v>
      </c>
      <c r="J142" s="14" t="s">
        <v>29</v>
      </c>
    </row>
    <row r="143" spans="1:10" ht="25.5" x14ac:dyDescent="0.25">
      <c r="A143" s="11">
        <v>133</v>
      </c>
      <c r="B143" s="1" t="s">
        <v>14</v>
      </c>
      <c r="C143" s="1" t="s">
        <v>27</v>
      </c>
      <c r="D143" s="1" t="s">
        <v>294</v>
      </c>
      <c r="E143" s="7">
        <v>44890</v>
      </c>
      <c r="F143" s="6">
        <v>34780.5</v>
      </c>
      <c r="G143" s="10"/>
      <c r="H143" s="10"/>
      <c r="I143" s="6">
        <f t="shared" si="8"/>
        <v>34780.5</v>
      </c>
      <c r="J143" s="14" t="s">
        <v>29</v>
      </c>
    </row>
    <row r="144" spans="1:10" x14ac:dyDescent="0.25">
      <c r="A144" s="11">
        <v>134</v>
      </c>
      <c r="B144" s="1" t="s">
        <v>69</v>
      </c>
      <c r="C144" s="1" t="s">
        <v>192</v>
      </c>
      <c r="D144" s="1" t="s">
        <v>198</v>
      </c>
      <c r="E144" s="7">
        <v>44893</v>
      </c>
      <c r="F144" s="6">
        <v>442326.44</v>
      </c>
      <c r="G144" s="10"/>
      <c r="H144" s="10"/>
      <c r="I144" s="6">
        <f t="shared" si="8"/>
        <v>442326.44</v>
      </c>
      <c r="J144" s="14" t="s">
        <v>29</v>
      </c>
    </row>
    <row r="145" spans="1:10" x14ac:dyDescent="0.25">
      <c r="A145" s="11">
        <v>135</v>
      </c>
      <c r="B145" s="1" t="s">
        <v>69</v>
      </c>
      <c r="C145" s="1" t="s">
        <v>192</v>
      </c>
      <c r="D145" s="1" t="s">
        <v>199</v>
      </c>
      <c r="E145" s="7">
        <v>44893</v>
      </c>
      <c r="F145" s="6">
        <v>281797.96000000002</v>
      </c>
      <c r="G145" s="10"/>
      <c r="H145" s="10"/>
      <c r="I145" s="6">
        <f t="shared" si="8"/>
        <v>281797.96000000002</v>
      </c>
      <c r="J145" s="14" t="s">
        <v>29</v>
      </c>
    </row>
    <row r="146" spans="1:10" x14ac:dyDescent="0.25">
      <c r="A146" s="11">
        <v>136</v>
      </c>
      <c r="B146" s="1" t="s">
        <v>69</v>
      </c>
      <c r="C146" s="1" t="s">
        <v>192</v>
      </c>
      <c r="D146" s="1" t="s">
        <v>200</v>
      </c>
      <c r="E146" s="7">
        <v>44893</v>
      </c>
      <c r="F146" s="6">
        <v>650</v>
      </c>
      <c r="G146" s="10"/>
      <c r="H146" s="10"/>
      <c r="I146" s="6">
        <f t="shared" si="8"/>
        <v>650</v>
      </c>
      <c r="J146" s="14" t="s">
        <v>29</v>
      </c>
    </row>
    <row r="147" spans="1:10" x14ac:dyDescent="0.25">
      <c r="A147" s="11">
        <v>137</v>
      </c>
      <c r="B147" s="1" t="s">
        <v>69</v>
      </c>
      <c r="C147" s="1" t="s">
        <v>192</v>
      </c>
      <c r="D147" s="1" t="s">
        <v>201</v>
      </c>
      <c r="E147" s="7">
        <v>44893</v>
      </c>
      <c r="F147" s="6">
        <v>27761.5</v>
      </c>
      <c r="G147" s="10"/>
      <c r="H147" s="10"/>
      <c r="I147" s="6">
        <f t="shared" si="8"/>
        <v>27761.5</v>
      </c>
      <c r="J147" s="14" t="s">
        <v>29</v>
      </c>
    </row>
    <row r="148" spans="1:10" x14ac:dyDescent="0.25">
      <c r="A148" s="11">
        <v>138</v>
      </c>
      <c r="B148" s="1" t="s">
        <v>61</v>
      </c>
      <c r="C148" s="1" t="s">
        <v>16</v>
      </c>
      <c r="D148" s="1" t="s">
        <v>159</v>
      </c>
      <c r="E148" s="7">
        <v>44893</v>
      </c>
      <c r="F148" s="6">
        <v>145399.6</v>
      </c>
      <c r="G148" s="10"/>
      <c r="H148" s="10"/>
      <c r="I148" s="6">
        <f t="shared" si="8"/>
        <v>145399.6</v>
      </c>
      <c r="J148" s="14" t="s">
        <v>29</v>
      </c>
    </row>
    <row r="149" spans="1:10" x14ac:dyDescent="0.25">
      <c r="A149" s="11">
        <v>139</v>
      </c>
      <c r="B149" s="1" t="s">
        <v>161</v>
      </c>
      <c r="C149" s="1" t="s">
        <v>42</v>
      </c>
      <c r="D149" s="1" t="s">
        <v>162</v>
      </c>
      <c r="E149" s="7">
        <v>44893</v>
      </c>
      <c r="F149" s="6">
        <v>150723.1</v>
      </c>
      <c r="G149" s="10"/>
      <c r="H149" s="10"/>
      <c r="I149" s="6">
        <f t="shared" si="8"/>
        <v>150723.1</v>
      </c>
      <c r="J149" s="14" t="s">
        <v>29</v>
      </c>
    </row>
    <row r="150" spans="1:10" ht="25.5" x14ac:dyDescent="0.25">
      <c r="A150" s="11">
        <v>140</v>
      </c>
      <c r="B150" s="1" t="s">
        <v>189</v>
      </c>
      <c r="C150" s="1" t="s">
        <v>190</v>
      </c>
      <c r="D150" s="1" t="s">
        <v>154</v>
      </c>
      <c r="E150" s="7">
        <v>44893</v>
      </c>
      <c r="F150" s="6">
        <v>375505</v>
      </c>
      <c r="G150" s="10"/>
      <c r="H150" s="10"/>
      <c r="I150" s="6">
        <f t="shared" si="8"/>
        <v>375505</v>
      </c>
      <c r="J150" s="14" t="s">
        <v>29</v>
      </c>
    </row>
    <row r="151" spans="1:10" x14ac:dyDescent="0.25">
      <c r="A151" s="11">
        <v>141</v>
      </c>
      <c r="B151" s="1" t="s">
        <v>179</v>
      </c>
      <c r="C151" s="1" t="s">
        <v>180</v>
      </c>
      <c r="D151" s="1" t="s">
        <v>181</v>
      </c>
      <c r="E151" s="7">
        <v>44895</v>
      </c>
      <c r="F151" s="6">
        <v>9840</v>
      </c>
      <c r="G151" s="10"/>
      <c r="H151" s="10"/>
      <c r="I151" s="6">
        <f t="shared" si="8"/>
        <v>9840</v>
      </c>
      <c r="J151" s="14" t="s">
        <v>29</v>
      </c>
    </row>
    <row r="152" spans="1:10" x14ac:dyDescent="0.25">
      <c r="A152" s="11">
        <v>142</v>
      </c>
      <c r="B152" s="1" t="s">
        <v>163</v>
      </c>
      <c r="C152" s="1" t="s">
        <v>74</v>
      </c>
      <c r="D152" s="1" t="s">
        <v>164</v>
      </c>
      <c r="E152" s="7">
        <v>44895</v>
      </c>
      <c r="F152" s="6">
        <v>574119.66</v>
      </c>
      <c r="G152" s="10"/>
      <c r="H152" s="10"/>
      <c r="I152" s="6">
        <f t="shared" si="8"/>
        <v>574119.66</v>
      </c>
      <c r="J152" s="14" t="s">
        <v>29</v>
      </c>
    </row>
    <row r="153" spans="1:10" x14ac:dyDescent="0.25">
      <c r="A153" s="11">
        <v>143</v>
      </c>
      <c r="B153" s="1" t="s">
        <v>163</v>
      </c>
      <c r="C153" s="1" t="s">
        <v>74</v>
      </c>
      <c r="D153" s="1" t="s">
        <v>165</v>
      </c>
      <c r="E153" s="7">
        <v>44895</v>
      </c>
      <c r="F153" s="6">
        <v>202734.73</v>
      </c>
      <c r="G153" s="10"/>
      <c r="H153" s="10"/>
      <c r="I153" s="6">
        <f t="shared" si="8"/>
        <v>202734.73</v>
      </c>
      <c r="J153" s="14" t="s">
        <v>29</v>
      </c>
    </row>
    <row r="154" spans="1:10" x14ac:dyDescent="0.25">
      <c r="A154" s="11">
        <v>144</v>
      </c>
      <c r="B154" s="1" t="s">
        <v>163</v>
      </c>
      <c r="C154" s="1" t="s">
        <v>74</v>
      </c>
      <c r="D154" s="1" t="s">
        <v>166</v>
      </c>
      <c r="E154" s="7">
        <v>44895</v>
      </c>
      <c r="F154" s="6">
        <v>120452.73</v>
      </c>
      <c r="G154" s="10"/>
      <c r="H154" s="10"/>
      <c r="I154" s="6">
        <f t="shared" si="8"/>
        <v>120452.73</v>
      </c>
      <c r="J154" s="14" t="s">
        <v>29</v>
      </c>
    </row>
    <row r="155" spans="1:10" x14ac:dyDescent="0.25">
      <c r="A155" s="11">
        <v>145</v>
      </c>
      <c r="B155" s="1" t="s">
        <v>163</v>
      </c>
      <c r="C155" s="1" t="s">
        <v>74</v>
      </c>
      <c r="D155" s="1" t="s">
        <v>167</v>
      </c>
      <c r="E155" s="7">
        <v>44895</v>
      </c>
      <c r="F155" s="6">
        <v>65655.25</v>
      </c>
      <c r="G155" s="10"/>
      <c r="H155" s="10"/>
      <c r="I155" s="6">
        <f t="shared" si="8"/>
        <v>65655.25</v>
      </c>
      <c r="J155" s="14" t="s">
        <v>29</v>
      </c>
    </row>
    <row r="156" spans="1:10" ht="13.5" thickBot="1" x14ac:dyDescent="0.3">
      <c r="A156" s="11">
        <v>146</v>
      </c>
      <c r="B156" s="1" t="s">
        <v>163</v>
      </c>
      <c r="C156" s="1" t="s">
        <v>74</v>
      </c>
      <c r="D156" s="1" t="s">
        <v>168</v>
      </c>
      <c r="E156" s="7">
        <v>44895</v>
      </c>
      <c r="F156" s="6">
        <v>96913.24</v>
      </c>
      <c r="G156" s="10"/>
      <c r="H156" s="10"/>
      <c r="I156" s="6">
        <f t="shared" si="8"/>
        <v>96913.24</v>
      </c>
      <c r="J156" s="14" t="s">
        <v>29</v>
      </c>
    </row>
    <row r="157" spans="1:10" ht="13.5" thickBot="1" x14ac:dyDescent="0.3">
      <c r="A157" s="20" t="s">
        <v>10</v>
      </c>
      <c r="B157" s="21"/>
      <c r="C157" s="21"/>
      <c r="D157" s="21"/>
      <c r="E157" s="22"/>
      <c r="F157" s="17">
        <f>SUM(F11:F156)</f>
        <v>21837461.120000005</v>
      </c>
      <c r="G157" s="17">
        <f>SUM(G11:G156)</f>
        <v>0</v>
      </c>
      <c r="H157" s="17">
        <f>SUM(H11:H156)</f>
        <v>11797281.560000002</v>
      </c>
      <c r="I157" s="17">
        <f>SUM(I11:I156)</f>
        <v>10040179.560000001</v>
      </c>
      <c r="J157" s="15"/>
    </row>
    <row r="158" spans="1:10" ht="15" x14ac:dyDescent="0.25">
      <c r="I158" s="18"/>
    </row>
  </sheetData>
  <autoFilter ref="A10:J159"/>
  <sortState ref="B11:J156">
    <sortCondition ref="E11:E156"/>
  </sortState>
  <dataConsolidate/>
  <mergeCells count="4">
    <mergeCell ref="A157:E157"/>
    <mergeCell ref="A6:J6"/>
    <mergeCell ref="A7:J7"/>
    <mergeCell ref="A8:J8"/>
  </mergeCells>
  <pageMargins left="0.23622047244094491" right="0.23622047244094491" top="0.74803149606299213" bottom="0.74803149606299213" header="0.31496062992125984" footer="0.31496062992125984"/>
  <pageSetup scale="56" orientation="landscape" r:id="rId1"/>
  <rowBreaks count="1" manualBreakCount="1">
    <brk id="10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</vt:lpstr>
      <vt:lpstr>'Noviembre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Cruz Rivas</dc:creator>
  <cp:lastModifiedBy>MOISES ISSAIAS RICHARSON CAMPUSANO</cp:lastModifiedBy>
  <cp:lastPrinted>2022-12-14T18:58:17Z</cp:lastPrinted>
  <dcterms:created xsi:type="dcterms:W3CDTF">2021-10-14T00:50:02Z</dcterms:created>
  <dcterms:modified xsi:type="dcterms:W3CDTF">2022-12-14T18:58:49Z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cdc52612-2751-4c1c-8c2e-7099e95ec6c8</vt:lpwstr>
  </property>
</Properties>
</file>