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PRESUPUESTO ANUAL\2022\"/>
    </mc:Choice>
  </mc:AlternateContent>
  <xr:revisionPtr revIDLastSave="0" documentId="8_{B0C7F57C-A5C0-497F-8CEF-C718CDB81502}" xr6:coauthVersionLast="47" xr6:coauthVersionMax="47" xr10:uidLastSave="{00000000-0000-0000-0000-000000000000}"/>
  <bookViews>
    <workbookView xWindow="-120" yWindow="-120" windowWidth="29040" windowHeight="15840" xr2:uid="{00B455B0-5693-4970-A48C-ECF4C9E14EB3}"/>
  </bookViews>
  <sheets>
    <sheet name="Trimestre Oct - Dic 202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9" i="1" l="1"/>
  <c r="P38" i="1"/>
  <c r="T32" i="1" l="1"/>
  <c r="W38" i="1" l="1"/>
  <c r="W39" i="1" l="1"/>
  <c r="W32" i="1"/>
  <c r="Z38" i="1"/>
  <c r="N32" i="1"/>
  <c r="Z39" i="1" l="1"/>
</calcChain>
</file>

<file path=xl/sharedStrings.xml><?xml version="1.0" encoding="utf-8"?>
<sst xmlns="http://schemas.openxmlformats.org/spreadsheetml/2006/main" count="48" uniqueCount="48">
  <si>
    <t>Informe de evaluación anual de las metas físicas-financieras</t>
  </si>
  <si>
    <t>Capítulo:  Autoridad Portuaria Dominicana (APORDOM)</t>
  </si>
  <si>
    <t>I. ASPECTOS GENERALES:</t>
  </si>
  <si>
    <r>
      <t xml:space="preserve">Misión: </t>
    </r>
    <r>
      <rPr>
        <sz val="12"/>
        <color rgb="FF000000"/>
        <rFont val="Futura PT Book"/>
      </rPr>
      <t>Somos la entidad que administra, regula y fiscaliza el sistema portuario nacional, cumpliendo con las normas nacionales e internacionales, procurando un desarrollo sostenible de la economía nacional y regional.</t>
    </r>
  </si>
  <si>
    <r>
      <t xml:space="preserve">Visión: </t>
    </r>
    <r>
      <rPr>
        <sz val="12"/>
        <color rgb="FF000000"/>
        <rFont val="Futura PT Book"/>
      </rPr>
      <t>Ser líder en la gestión Portuaria regional, convirtiendo al país en un centro de servicio logístico (HUB) interoceánico, generando capital social y desarrollo sostenible.</t>
    </r>
  </si>
  <si>
    <t xml:space="preserve">II. CONTRIBUCIÓN A LA ESTRATEGIA NACIONAL DE DESARROLLO </t>
  </si>
  <si>
    <r>
      <t>Eje estratégico:</t>
    </r>
    <r>
      <rPr>
        <sz val="12"/>
        <color rgb="FF000000"/>
        <rFont val="Futura PT Book"/>
        <family val="2"/>
      </rPr>
      <t xml:space="preserve"> </t>
    </r>
    <r>
      <rPr>
        <b/>
        <sz val="12"/>
        <color rgb="FF000000"/>
        <rFont val="Futura PT Book"/>
        <family val="2"/>
      </rPr>
      <t xml:space="preserve">No. 3: Desarrollo Productivo 
 </t>
    </r>
  </si>
  <si>
    <r>
      <t xml:space="preserve">Objetivo general No </t>
    </r>
    <r>
      <rPr>
        <b/>
        <sz val="12"/>
        <color rgb="FF000000"/>
        <rFont val="Futura PT Book"/>
      </rPr>
      <t xml:space="preserve">3.3: </t>
    </r>
    <r>
      <rPr>
        <sz val="12"/>
        <color rgb="FF000000"/>
        <rFont val="Futura PT Book"/>
      </rPr>
      <t>Competitividad e innovación en un ambiente favorable a la cooperación y la responsabilidad social.</t>
    </r>
  </si>
  <si>
    <r>
      <t>Objetivo(s) específico(s) No 3.3.7:</t>
    </r>
    <r>
      <rPr>
        <sz val="12"/>
        <color rgb="FF000000"/>
        <rFont val="Futura PT Book"/>
      </rPr>
      <t xml:space="preserve"> Convertir al país en un centro logístico regional, aprovechando sus ventajas de localización geográfica a través de las siguientes líneas de acción:
 </t>
    </r>
  </si>
  <si>
    <r>
      <t xml:space="preserve">Línea(s) de acción:     </t>
    </r>
    <r>
      <rPr>
        <sz val="12"/>
        <color rgb="FF000000"/>
        <rFont val="Futura PT Book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	</t>
    </r>
    <r>
      <rPr>
        <b/>
        <sz val="12"/>
        <color rgb="FF000000"/>
        <rFont val="Futura PT Book"/>
      </rPr>
      <t xml:space="preserve">3.3.7.2 </t>
    </r>
    <r>
      <rPr>
        <sz val="12"/>
        <color rgb="FF000000"/>
        <rFont val="Futura PT Book"/>
      </rPr>
      <t xml:space="preserve"> Incentivar la conformación de una eficiente red multimodal de transporte y servicios logísticos con cobertura en todo el país, que contribuya a elevar la competitividad de la economía y su integración con los mercados internacionales.  </t>
    </r>
    <r>
      <rPr>
        <b/>
        <sz val="12"/>
        <color rgb="FF000000"/>
        <rFont val="Futura PT Book"/>
        <family val="2"/>
      </rPr>
      <t xml:space="preserve">                                                  </t>
    </r>
  </si>
  <si>
    <t xml:space="preserve">III. INFORMACIÓN DEL PROGRAMA: </t>
  </si>
  <si>
    <r>
      <t xml:space="preserve">Nombre del programa: </t>
    </r>
    <r>
      <rPr>
        <sz val="12"/>
        <color rgb="FF000000"/>
        <rFont val="Futura PT Book"/>
      </rPr>
      <t xml:space="preserve"> Administración, Regularización y Fiscalización del Sistema Portuario Dominicano</t>
    </r>
  </si>
  <si>
    <r>
      <t xml:space="preserve">Descripción del programa: </t>
    </r>
    <r>
      <rPr>
        <sz val="12"/>
        <color rgb="FF000000"/>
        <rFont val="Futura PT Book"/>
      </rPr>
      <t>Navieras acceden a servicios portuarios públicos</t>
    </r>
    <r>
      <rPr>
        <b/>
        <sz val="12"/>
        <color rgb="FF000000"/>
        <rFont val="Futura PT Book"/>
        <family val="2"/>
      </rPr>
      <t xml:space="preserve"> </t>
    </r>
  </si>
  <si>
    <r>
      <t>Beneficiarios del programa:</t>
    </r>
    <r>
      <rPr>
        <sz val="12"/>
        <color rgb="FF000000"/>
        <rFont val="Futura PT Book"/>
        <family val="2"/>
      </rPr>
      <t xml:space="preserve"> </t>
    </r>
    <r>
      <rPr>
        <sz val="12"/>
        <color rgb="FF000000"/>
        <rFont val="Futura PT Book"/>
      </rPr>
      <t xml:space="preserve">Las Navieras y Usuarios </t>
    </r>
  </si>
  <si>
    <t>IV. FORMULACIÓN Y EJECUCIÓN FÍSICA-FINANCIERA DE LOS PRODUCTOS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</si>
  <si>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</si>
  <si>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</si>
  <si>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</si>
  <si>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</si>
  <si>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 (ejecutado/vigente)</t>
  </si>
  <si>
    <t xml:space="preserve">FORMULACIÓN Y EJECUCIÓN ANUAL DE LAS METAS </t>
  </si>
  <si>
    <t/>
  </si>
  <si>
    <t xml:space="preserve"> Presupuesto Anual</t>
  </si>
  <si>
    <t>Ejecución Trimestral</t>
  </si>
  <si>
    <t>Avance</t>
  </si>
  <si>
    <t>PRODUCTO</t>
  </si>
  <si>
    <t>UNIDAD DE MEDIDA</t>
  </si>
  <si>
    <t>Metas
(A)</t>
  </si>
  <si>
    <t>Monto Financiero 
(B)</t>
  </si>
  <si>
    <t>Física %
 E=C/A</t>
  </si>
  <si>
    <t>Financiero % 
F=D/B</t>
  </si>
  <si>
    <t>Navieras acceden a servicios portuarios públicos</t>
  </si>
  <si>
    <t>Cantidad de buques que acceden a servicios portuarios públicos</t>
  </si>
  <si>
    <t>Puertos privados y concesionados fiscalizado por Autoridad Portuaria</t>
  </si>
  <si>
    <t>Cantidad de buques que entran por puertos privados y concesionados</t>
  </si>
  <si>
    <t>V. ANÁLISIS DE LOS LOGROS Y DESVIACIONES:</t>
  </si>
  <si>
    <t>Producto: Navieras acceden a servicios portuarios públicos</t>
  </si>
  <si>
    <r>
      <t>Descripción del producto:</t>
    </r>
    <r>
      <rPr>
        <sz val="12"/>
        <color rgb="FF000000"/>
        <rFont val="Futura PT Book"/>
      </rPr>
      <t xml:space="preserve"> Navieras acceden a servicios portuarios públicos.</t>
    </r>
  </si>
  <si>
    <r>
      <t>Logros alcanzados</t>
    </r>
    <r>
      <rPr>
        <sz val="12"/>
        <color rgb="FF000000"/>
        <rFont val="Futura PT Book"/>
      </rPr>
      <t xml:space="preserve"> si </t>
    </r>
  </si>
  <si>
    <t>Producto: Puertos privados y concesionados fiscalizado por Autoridad Portuaria</t>
  </si>
  <si>
    <r>
      <t>Descripción del producto:</t>
    </r>
    <r>
      <rPr>
        <sz val="12"/>
        <color rgb="FF000000"/>
        <rFont val="Futura PT Book"/>
      </rPr>
      <t xml:space="preserve"> Navieras acceden a servicios privados.</t>
    </r>
  </si>
  <si>
    <r>
      <t>Logros Alcanzados:</t>
    </r>
    <r>
      <rPr>
        <sz val="12"/>
        <color rgb="FF000000"/>
        <rFont val="Futura PT Book"/>
      </rPr>
      <t xml:space="preserve"> Si</t>
    </r>
  </si>
  <si>
    <t>VI. OPORTUNIDADES DE MEJORA:</t>
  </si>
  <si>
    <t>Nota: llenar un formulario por programa</t>
  </si>
  <si>
    <t>Ejecución Física Trimestral Octubre /Diciembre (C)</t>
  </si>
  <si>
    <t>Ejecución Financiera Trimestral Octubre/Diciembre (D)</t>
  </si>
  <si>
    <r>
      <t xml:space="preserve">Causas  y Justificación del desvío:  </t>
    </r>
    <r>
      <rPr>
        <sz val="12"/>
        <color rgb="FF000000"/>
        <rFont val="Futura PT Book"/>
      </rPr>
      <t xml:space="preserve">La causa del incremento, se corresponde a un alza en el tráfico de buques en los puertos durante el cuarto trimestre. Para este trimestre se proyectó una llegada de 166 buques y llegó un total de 327 buques, arrojando así una diferencia positiva de 161 buques. Para este   primer trimestre recibimos 327 buques en el cual se registró un incremento correspondiente a los meses (octubre-diciembre), siendo las principales categorías: carguero (44.95%), los cruceros (18.96%) los tanqueros (7.34%) yates (11.93%), graneleros (5.50%), ferries (0%) y otros (11.31%) Sin embargo, cuando se analizan los arribos de buques según su capacidad de carga medida en TRB se observa que los portacontenedores y de cargas sueltas representan la principal categoría con un 44.95%. Esto se debe a que por la actividad que desarrollan, estos buques son los que cuentan con la mayor capacidad de carga. </t>
    </r>
  </si>
  <si>
    <r>
      <t xml:space="preserve">Causas y justificación del desvío: </t>
    </r>
    <r>
      <rPr>
        <sz val="12"/>
        <rFont val="Futura PT Book"/>
      </rPr>
      <t>La causa del incremento, se corresponde a un alza en el tráfico de buques en los puertos durante el primer trimestre. Para este periodo se proyectó una llegada de 1,018 buques y llegó un total de 1,003  buques, arrojando así una diferencia negativa de 15 buques . Para este</t>
    </r>
    <r>
      <rPr>
        <sz val="12"/>
        <rFont val="Futura PT Book"/>
        <family val="2"/>
      </rPr>
      <t xml:space="preserve">   primer trimestre recibimos 1,003 buques en el cual se registró una ligera disminución en los meses de octubre a diciembre, siendo las principales categorías: cargueros (60.62%), los cruceros (11.96%) los tanqueros (17.15%) yates (0%), graneleros (5.48%), ferries (3.99%) y otros (0.80%) Sin embargo, cuando se analizan los arribos de buques según su capacidad de carga medida en TRB se observa que los portacontenedores y de cargas sueltas representan la principal categoría con un 60.62%. Esto se debe a que por la actividad que desarrollan, estos buques son los que cuentan con la mayor capacidad de carga.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</si>
</sst>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"/>
    <numFmt numFmtId="165" formatCode="[$-10409]#,##0;\-#,##0"/>
    <numFmt numFmtId="166" formatCode="[$-10409]0\ %"/>
    <numFmt numFmtId="167" formatCode="[$-10409]0.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4" tint="-0.499984740745262"/>
      <name val="Futura PT Book"/>
      <family val="2"/>
    </font>
    <font>
      <sz val="16"/>
      <color theme="4" tint="-0.499984740745262"/>
      <name val="Futura PT Book"/>
      <family val="2"/>
    </font>
    <font>
      <sz val="11"/>
      <name val="Futura PT Book"/>
      <family val="2"/>
    </font>
    <font>
      <b/>
      <sz val="12"/>
      <color rgb="FF000000"/>
      <name val="Futura PT Book"/>
      <family val="2"/>
    </font>
    <font>
      <b/>
      <sz val="11"/>
      <color rgb="FF1F4E78"/>
      <name val="Futura PT Book"/>
      <family val="2"/>
    </font>
    <font>
      <sz val="12"/>
      <color rgb="FF000000"/>
      <name val="Futura PT Book"/>
    </font>
    <font>
      <sz val="12"/>
      <name val="Futura PT Book"/>
      <family val="2"/>
    </font>
    <font>
      <sz val="12"/>
      <color rgb="FF000000"/>
      <name val="Futura PT Book"/>
      <family val="2"/>
    </font>
    <font>
      <b/>
      <sz val="12"/>
      <color rgb="FF000000"/>
      <name val="Futura PT Book"/>
    </font>
    <font>
      <sz val="11"/>
      <color rgb="FF4D4D4D"/>
      <name val="Futura PT Book"/>
      <family val="2"/>
    </font>
    <font>
      <b/>
      <sz val="10"/>
      <color rgb="FF1F4E78"/>
      <name val="Futura PT Book"/>
      <family val="2"/>
    </font>
    <font>
      <sz val="10"/>
      <color rgb="FF000000"/>
      <name val="Futura PT Book"/>
      <family val="2"/>
    </font>
    <font>
      <b/>
      <sz val="9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name val="Futura PT Book"/>
      <family val="2"/>
    </font>
    <font>
      <sz val="12"/>
      <color rgb="FF4D4D4D"/>
      <name val="Futura PT Book"/>
      <family val="2"/>
    </font>
    <font>
      <sz val="12"/>
      <name val="Futura PT Book"/>
    </font>
    <font>
      <b/>
      <sz val="12"/>
      <name val="Futura PT Book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/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3D3D3"/>
      </bottom>
      <diagonal/>
    </border>
    <border>
      <left style="thin">
        <color rgb="FFD3D3D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2" fillId="0" borderId="0" xfId="0" applyFont="1"/>
    <xf numFmtId="0" fontId="2" fillId="0" borderId="4" xfId="0" applyFont="1" applyBorder="1"/>
    <xf numFmtId="0" fontId="5" fillId="0" borderId="4" xfId="0" applyFont="1" applyBorder="1"/>
    <xf numFmtId="0" fontId="5" fillId="0" borderId="0" xfId="0" applyFont="1"/>
    <xf numFmtId="0" fontId="5" fillId="0" borderId="5" xfId="0" applyFont="1" applyBorder="1"/>
    <xf numFmtId="0" fontId="9" fillId="0" borderId="0" xfId="0" applyFont="1"/>
    <xf numFmtId="0" fontId="9" fillId="0" borderId="5" xfId="0" applyFont="1" applyBorder="1"/>
    <xf numFmtId="0" fontId="6" fillId="0" borderId="0" xfId="0" applyFont="1" applyAlignment="1">
      <alignment vertical="top" wrapText="1" readingOrder="1"/>
    </xf>
    <xf numFmtId="0" fontId="2" fillId="0" borderId="6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7" xfId="0" applyFont="1" applyBorder="1" applyAlignment="1">
      <alignment vertical="top" wrapText="1" readingOrder="1"/>
    </xf>
    <xf numFmtId="0" fontId="5" fillId="0" borderId="8" xfId="0" applyFont="1" applyBorder="1"/>
    <xf numFmtId="0" fontId="5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7" fillId="0" borderId="14" xfId="0" applyFont="1" applyBorder="1" applyAlignment="1">
      <alignment vertical="center" wrapText="1" readingOrder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 readingOrder="1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/>
    <xf numFmtId="0" fontId="5" fillId="0" borderId="20" xfId="0" applyFont="1" applyBorder="1"/>
    <xf numFmtId="164" fontId="12" fillId="0" borderId="21" xfId="0" applyNumberFormat="1" applyFont="1" applyBorder="1" applyAlignment="1">
      <alignment vertical="center" wrapText="1" readingOrder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2" fillId="0" borderId="30" xfId="0" applyFont="1" applyBorder="1"/>
    <xf numFmtId="0" fontId="15" fillId="5" borderId="34" xfId="0" applyFont="1" applyFill="1" applyBorder="1" applyAlignment="1">
      <alignment vertical="center" wrapText="1" readingOrder="1"/>
    </xf>
    <xf numFmtId="0" fontId="16" fillId="5" borderId="37" xfId="0" applyFont="1" applyFill="1" applyBorder="1" applyAlignment="1">
      <alignment horizontal="center" vertical="center" wrapText="1" readingOrder="1"/>
    </xf>
    <xf numFmtId="0" fontId="2" fillId="0" borderId="39" xfId="0" applyFont="1" applyBorder="1"/>
    <xf numFmtId="0" fontId="5" fillId="0" borderId="42" xfId="0" applyFont="1" applyBorder="1"/>
    <xf numFmtId="0" fontId="5" fillId="0" borderId="33" xfId="0" applyFont="1" applyBorder="1"/>
    <xf numFmtId="0" fontId="5" fillId="0" borderId="34" xfId="0" applyFont="1" applyBorder="1" applyAlignment="1">
      <alignment horizontal="center" vertical="center" wrapText="1"/>
    </xf>
    <xf numFmtId="0" fontId="5" fillId="0" borderId="43" xfId="0" applyFont="1" applyBorder="1"/>
    <xf numFmtId="0" fontId="2" fillId="0" borderId="44" xfId="0" applyFont="1" applyBorder="1"/>
    <xf numFmtId="43" fontId="2" fillId="0" borderId="0" xfId="0" applyNumberFormat="1" applyFont="1"/>
    <xf numFmtId="165" fontId="2" fillId="0" borderId="0" xfId="0" applyNumberFormat="1" applyFont="1"/>
    <xf numFmtId="0" fontId="19" fillId="0" borderId="0" xfId="0" applyFont="1"/>
    <xf numFmtId="0" fontId="9" fillId="0" borderId="45" xfId="0" applyFont="1" applyBorder="1"/>
    <xf numFmtId="0" fontId="5" fillId="0" borderId="45" xfId="0" applyFont="1" applyBorder="1"/>
    <xf numFmtId="0" fontId="21" fillId="0" borderId="0" xfId="0" applyFont="1"/>
    <xf numFmtId="0" fontId="6" fillId="0" borderId="0" xfId="0" applyFont="1" applyAlignment="1">
      <alignment horizontal="left"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7" fillId="4" borderId="0" xfId="0" applyFont="1" applyFill="1" applyAlignment="1">
      <alignment vertical="top" wrapText="1" readingOrder="1"/>
    </xf>
    <xf numFmtId="0" fontId="5" fillId="0" borderId="0" xfId="0" applyFont="1"/>
    <xf numFmtId="0" fontId="6" fillId="0" borderId="4" xfId="0" applyFont="1" applyBorder="1" applyAlignment="1">
      <alignment horizontal="left" vertical="top" wrapText="1" readingOrder="1"/>
    </xf>
    <xf numFmtId="0" fontId="6" fillId="0" borderId="5" xfId="0" applyFont="1" applyBorder="1" applyAlignment="1">
      <alignment horizontal="left" vertical="top" wrapText="1" readingOrder="1"/>
    </xf>
    <xf numFmtId="0" fontId="6" fillId="0" borderId="7" xfId="0" applyFont="1" applyBorder="1" applyAlignment="1">
      <alignment horizontal="left" vertical="top" wrapText="1" readingOrder="1"/>
    </xf>
    <xf numFmtId="0" fontId="7" fillId="4" borderId="2" xfId="0" applyFont="1" applyFill="1" applyBorder="1" applyAlignment="1">
      <alignment vertical="top" wrapText="1" readingOrder="1"/>
    </xf>
    <xf numFmtId="0" fontId="5" fillId="0" borderId="2" xfId="0" applyFont="1" applyBorder="1"/>
    <xf numFmtId="0" fontId="7" fillId="0" borderId="9" xfId="0" applyFont="1" applyBorder="1" applyAlignment="1">
      <alignment horizontal="center" vertical="top" wrapText="1" readingOrder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15" fillId="5" borderId="21" xfId="0" applyFont="1" applyFill="1" applyBorder="1" applyAlignment="1">
      <alignment horizontal="center" vertical="center" wrapText="1" readingOrder="1"/>
    </xf>
    <xf numFmtId="0" fontId="5" fillId="0" borderId="22" xfId="0" applyFont="1" applyBorder="1" applyAlignment="1">
      <alignment vertical="top" wrapText="1"/>
    </xf>
    <xf numFmtId="43" fontId="5" fillId="0" borderId="15" xfId="1" applyFont="1" applyFill="1" applyBorder="1" applyAlignment="1">
      <alignment horizontal="center" vertical="top" wrapText="1"/>
    </xf>
    <xf numFmtId="43" fontId="5" fillId="0" borderId="16" xfId="1" applyFont="1" applyFill="1" applyBorder="1" applyAlignment="1">
      <alignment horizontal="center" vertical="top" wrapText="1"/>
    </xf>
    <xf numFmtId="164" fontId="12" fillId="0" borderId="15" xfId="0" applyNumberFormat="1" applyFont="1" applyBorder="1" applyAlignment="1">
      <alignment horizontal="center" vertical="center" wrapText="1" readingOrder="1"/>
    </xf>
    <xf numFmtId="164" fontId="12" fillId="0" borderId="14" xfId="0" applyNumberFormat="1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9" fontId="12" fillId="0" borderId="15" xfId="3" applyFont="1" applyBorder="1" applyAlignment="1">
      <alignment horizontal="center" vertical="center" wrapText="1" readingOrder="1"/>
    </xf>
    <xf numFmtId="9" fontId="12" fillId="0" borderId="24" xfId="3" applyFont="1" applyBorder="1" applyAlignment="1">
      <alignment horizontal="center" vertical="center" wrapText="1" readingOrder="1"/>
    </xf>
    <xf numFmtId="164" fontId="12" fillId="0" borderId="21" xfId="0" applyNumberFormat="1" applyFont="1" applyBorder="1" applyAlignment="1">
      <alignment horizontal="center" vertical="center" wrapText="1" readingOrder="1"/>
    </xf>
    <xf numFmtId="0" fontId="13" fillId="4" borderId="29" xfId="0" applyFont="1" applyFill="1" applyBorder="1" applyAlignment="1">
      <alignment horizontal="center" vertical="top" wrapText="1" readingOrder="1"/>
    </xf>
    <xf numFmtId="0" fontId="14" fillId="5" borderId="31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15" fillId="5" borderId="35" xfId="0" applyFont="1" applyFill="1" applyBorder="1" applyAlignment="1">
      <alignment horizontal="center" vertical="center" wrapText="1" readingOrder="1"/>
    </xf>
    <xf numFmtId="0" fontId="15" fillId="5" borderId="31" xfId="0" applyFont="1" applyFill="1" applyBorder="1" applyAlignment="1">
      <alignment horizontal="center" vertical="center" wrapText="1" readingOrder="1"/>
    </xf>
    <xf numFmtId="0" fontId="5" fillId="0" borderId="35" xfId="0" applyFont="1" applyBorder="1" applyAlignment="1">
      <alignment vertical="top" wrapText="1"/>
    </xf>
    <xf numFmtId="0" fontId="16" fillId="5" borderId="38" xfId="0" applyFont="1" applyFill="1" applyBorder="1" applyAlignment="1">
      <alignment horizontal="center" vertical="center" wrapText="1" readingOrder="1"/>
    </xf>
    <xf numFmtId="0" fontId="17" fillId="0" borderId="10" xfId="0" applyFont="1" applyBorder="1" applyAlignment="1">
      <alignment vertical="top" wrapText="1"/>
    </xf>
    <xf numFmtId="0" fontId="17" fillId="0" borderId="41" xfId="0" applyFont="1" applyBorder="1" applyAlignment="1">
      <alignment vertical="top" wrapText="1"/>
    </xf>
    <xf numFmtId="0" fontId="12" fillId="0" borderId="39" xfId="0" applyFont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top" wrapText="1" readingOrder="1"/>
    </xf>
    <xf numFmtId="0" fontId="5" fillId="0" borderId="33" xfId="0" applyFont="1" applyBorder="1" applyAlignment="1">
      <alignment horizontal="center" vertical="top" wrapText="1" readingOrder="1"/>
    </xf>
    <xf numFmtId="43" fontId="12" fillId="0" borderId="31" xfId="1" applyFont="1" applyFill="1" applyBorder="1" applyAlignment="1">
      <alignment horizontal="center" vertical="center" wrapText="1" readingOrder="1"/>
    </xf>
    <xf numFmtId="43" fontId="5" fillId="0" borderId="32" xfId="1" applyFont="1" applyFill="1" applyBorder="1" applyAlignment="1">
      <alignment vertical="top" wrapText="1"/>
    </xf>
    <xf numFmtId="44" fontId="12" fillId="0" borderId="39" xfId="2" applyFont="1" applyFill="1" applyBorder="1" applyAlignment="1">
      <alignment horizontal="center" vertical="center" wrapText="1" readingOrder="1"/>
    </xf>
    <xf numFmtId="44" fontId="12" fillId="0" borderId="32" xfId="2" applyFont="1" applyFill="1" applyBorder="1" applyAlignment="1">
      <alignment horizontal="center" vertical="center" wrapText="1" readingOrder="1"/>
    </xf>
    <xf numFmtId="44" fontId="12" fillId="0" borderId="33" xfId="2" applyFont="1" applyFill="1" applyBorder="1" applyAlignment="1">
      <alignment horizontal="center" vertical="center" wrapText="1" readingOrder="1"/>
    </xf>
    <xf numFmtId="165" fontId="18" fillId="0" borderId="31" xfId="0" applyNumberFormat="1" applyFont="1" applyBorder="1" applyAlignment="1">
      <alignment horizontal="center" vertical="center" wrapText="1" readingOrder="1"/>
    </xf>
    <xf numFmtId="165" fontId="9" fillId="0" borderId="33" xfId="0" applyNumberFormat="1" applyFont="1" applyBorder="1" applyAlignment="1">
      <alignment vertical="top" wrapText="1"/>
    </xf>
    <xf numFmtId="166" fontId="12" fillId="0" borderId="42" xfId="0" applyNumberFormat="1" applyFont="1" applyBorder="1" applyAlignment="1">
      <alignment horizontal="center" vertical="center" wrapText="1" readingOrder="1"/>
    </xf>
    <xf numFmtId="166" fontId="12" fillId="0" borderId="32" xfId="0" applyNumberFormat="1" applyFont="1" applyBorder="1" applyAlignment="1">
      <alignment horizontal="center" vertical="center" wrapText="1" readingOrder="1"/>
    </xf>
    <xf numFmtId="166" fontId="12" fillId="0" borderId="33" xfId="0" applyNumberFormat="1" applyFont="1" applyBorder="1" applyAlignment="1">
      <alignment horizontal="center" vertical="center" wrapText="1" readingOrder="1"/>
    </xf>
    <xf numFmtId="167" fontId="12" fillId="0" borderId="31" xfId="0" applyNumberFormat="1" applyFont="1" applyBorder="1" applyAlignment="1">
      <alignment horizontal="center" vertical="center" wrapText="1" readingOrder="1"/>
    </xf>
    <xf numFmtId="0" fontId="16" fillId="5" borderId="36" xfId="0" applyFont="1" applyFill="1" applyBorder="1" applyAlignment="1">
      <alignment horizontal="center" vertical="center" wrapText="1" readingOrder="1"/>
    </xf>
    <xf numFmtId="0" fontId="17" fillId="0" borderId="13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6" fillId="5" borderId="39" xfId="0" applyFont="1" applyFill="1" applyBorder="1" applyAlignment="1">
      <alignment horizontal="center" vertical="center" wrapText="1" readingOrder="1"/>
    </xf>
    <xf numFmtId="0" fontId="16" fillId="5" borderId="32" xfId="0" applyFont="1" applyFill="1" applyBorder="1" applyAlignment="1">
      <alignment horizontal="center" vertical="center" wrapText="1" readingOrder="1"/>
    </xf>
    <xf numFmtId="0" fontId="16" fillId="5" borderId="33" xfId="0" applyFont="1" applyFill="1" applyBorder="1" applyAlignment="1">
      <alignment horizontal="center" vertical="center" wrapText="1" readingOrder="1"/>
    </xf>
    <xf numFmtId="0" fontId="16" fillId="5" borderId="40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justify" vertical="top" wrapText="1" readingOrder="1"/>
    </xf>
    <xf numFmtId="0" fontId="9" fillId="0" borderId="0" xfId="0" applyFont="1" applyAlignment="1">
      <alignment horizontal="justify"/>
    </xf>
    <xf numFmtId="165" fontId="12" fillId="0" borderId="39" xfId="0" applyNumberFormat="1" applyFont="1" applyBorder="1" applyAlignment="1">
      <alignment horizontal="center" vertical="center" wrapText="1" readingOrder="1"/>
    </xf>
    <xf numFmtId="165" fontId="12" fillId="0" borderId="33" xfId="0" applyNumberFormat="1" applyFont="1" applyBorder="1" applyAlignment="1">
      <alignment horizontal="center" vertical="center" wrapText="1" readingOrder="1"/>
    </xf>
    <xf numFmtId="0" fontId="7" fillId="4" borderId="4" xfId="0" applyFont="1" applyFill="1" applyBorder="1" applyAlignment="1">
      <alignment vertical="top" wrapText="1" readingOrder="1"/>
    </xf>
    <xf numFmtId="0" fontId="6" fillId="6" borderId="0" xfId="0" applyFont="1" applyFill="1" applyAlignment="1">
      <alignment horizontal="left" vertical="top" wrapText="1" readingOrder="1"/>
    </xf>
    <xf numFmtId="0" fontId="6" fillId="0" borderId="0" xfId="0" applyFont="1" applyAlignment="1">
      <alignment vertical="top" wrapText="1" readingOrder="1"/>
    </xf>
    <xf numFmtId="0" fontId="9" fillId="0" borderId="0" xfId="0" applyFont="1" applyAlignment="1">
      <alignment wrapText="1"/>
    </xf>
    <xf numFmtId="0" fontId="10" fillId="0" borderId="7" xfId="0" applyFont="1" applyBorder="1" applyAlignment="1">
      <alignment horizontal="justify" vertical="top" wrapText="1" readingOrder="1"/>
    </xf>
    <xf numFmtId="0" fontId="9" fillId="0" borderId="7" xfId="0" applyFont="1" applyBorder="1" applyAlignment="1">
      <alignment horizontal="justify"/>
    </xf>
    <xf numFmtId="0" fontId="9" fillId="0" borderId="8" xfId="0" applyFont="1" applyBorder="1" applyAlignment="1">
      <alignment horizontal="justify"/>
    </xf>
    <xf numFmtId="0" fontId="11" fillId="0" borderId="0" xfId="0" applyFont="1" applyAlignment="1">
      <alignment horizontal="justify" vertical="top" wrapText="1" readingOrder="1"/>
    </xf>
    <xf numFmtId="0" fontId="9" fillId="0" borderId="5" xfId="0" applyFont="1" applyBorder="1" applyAlignment="1">
      <alignment horizontal="justify"/>
    </xf>
    <xf numFmtId="0" fontId="20" fillId="0" borderId="0" xfId="0" applyFont="1" applyAlignment="1">
      <alignment horizontal="left" vertical="top" wrapText="1" readingOrder="1"/>
    </xf>
    <xf numFmtId="0" fontId="20" fillId="0" borderId="45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left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ADBAF-99DF-4E2B-B233-EC53C58E93B5}">
  <sheetPr>
    <pageSetUpPr autoPageBreaks="0"/>
  </sheetPr>
  <dimension ref="A1:AJ68"/>
  <sheetViews>
    <sheetView tabSelected="1" view="pageBreakPreview" zoomScale="60" zoomScaleNormal="100" workbookViewId="0">
      <selection activeCell="AH38" sqref="AH38"/>
    </sheetView>
  </sheetViews>
  <sheetFormatPr baseColWidth="10" defaultColWidth="11.42578125" defaultRowHeight="15"/>
  <cols>
    <col min="1" max="1" width="1" style="4" customWidth="1"/>
    <col min="2" max="2" width="0.28515625" style="4" hidden="1" customWidth="1"/>
    <col min="3" max="3" width="0.140625" style="4" hidden="1" customWidth="1"/>
    <col min="4" max="4" width="1.85546875" style="4" hidden="1" customWidth="1"/>
    <col min="5" max="6" width="0.140625" style="4" customWidth="1"/>
    <col min="7" max="7" width="0" style="4" hidden="1" customWidth="1"/>
    <col min="8" max="8" width="0.140625" style="4" customWidth="1"/>
    <col min="9" max="10" width="0.140625" style="4" hidden="1" customWidth="1"/>
    <col min="11" max="11" width="0.140625" style="4" customWidth="1"/>
    <col min="12" max="12" width="19.85546875" style="4" customWidth="1"/>
    <col min="13" max="13" width="15.140625" style="4" customWidth="1"/>
    <col min="14" max="14" width="17.7109375" style="4" customWidth="1"/>
    <col min="15" max="15" width="0" style="4" hidden="1" customWidth="1"/>
    <col min="16" max="16" width="4.7109375" style="4" customWidth="1"/>
    <col min="17" max="17" width="10.28515625" style="4" customWidth="1"/>
    <col min="18" max="18" width="6.42578125" style="4" customWidth="1"/>
    <col min="19" max="19" width="3.85546875" style="4" hidden="1" customWidth="1"/>
    <col min="20" max="20" width="16" style="4" customWidth="1"/>
    <col min="21" max="21" width="4" style="4" customWidth="1"/>
    <col min="22" max="22" width="19.42578125" style="4" customWidth="1"/>
    <col min="23" max="23" width="7.7109375" style="4" customWidth="1"/>
    <col min="24" max="24" width="1.7109375" style="4" customWidth="1"/>
    <col min="25" max="25" width="23.5703125" style="4" customWidth="1"/>
    <col min="26" max="26" width="8.85546875" style="4" customWidth="1"/>
    <col min="27" max="27" width="0.140625" style="4" customWidth="1"/>
    <col min="28" max="30" width="11.42578125" style="4" hidden="1" customWidth="1"/>
    <col min="31" max="31" width="6.85546875" style="4" hidden="1" customWidth="1"/>
    <col min="32" max="32" width="0.140625" style="4" hidden="1" customWidth="1"/>
    <col min="33" max="34" width="0.140625" style="4" customWidth="1"/>
    <col min="35" max="35" width="16.85546875" style="4" bestFit="1" customWidth="1"/>
    <col min="36" max="16384" width="11.42578125" style="4"/>
  </cols>
  <sheetData>
    <row r="1" spans="1:34" ht="27.95" customHeight="1">
      <c r="A1" s="1"/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"/>
      <c r="AC1" s="2"/>
      <c r="AD1" s="2"/>
      <c r="AE1" s="2"/>
      <c r="AF1" s="2"/>
      <c r="AG1" s="3"/>
      <c r="AH1" s="3"/>
    </row>
    <row r="2" spans="1:34" ht="0.6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</row>
    <row r="3" spans="1:34" ht="21.75" customHeight="1">
      <c r="A3" s="5"/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7"/>
      <c r="AB3" s="7"/>
      <c r="AC3" s="7"/>
      <c r="AD3" s="7"/>
      <c r="AE3" s="7"/>
      <c r="AF3" s="7"/>
      <c r="AG3" s="8"/>
      <c r="AH3" s="8"/>
    </row>
    <row r="4" spans="1:34" ht="18" customHeight="1">
      <c r="A4" s="5"/>
      <c r="B4" s="6"/>
      <c r="C4" s="55" t="s">
        <v>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7"/>
      <c r="AC4" s="7"/>
      <c r="AD4" s="7"/>
      <c r="AE4" s="7"/>
      <c r="AF4" s="7"/>
      <c r="AG4" s="8"/>
      <c r="AH4" s="8"/>
    </row>
    <row r="5" spans="1:34" ht="18" customHeight="1">
      <c r="A5" s="5"/>
      <c r="B5" s="57" t="s">
        <v>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7"/>
      <c r="AF5" s="7"/>
      <c r="AG5" s="8"/>
      <c r="AH5" s="8"/>
    </row>
    <row r="6" spans="1:34" ht="27.75" customHeight="1">
      <c r="A6" s="5"/>
      <c r="B6" s="57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7"/>
      <c r="AF6" s="7"/>
      <c r="AG6" s="8"/>
      <c r="AH6" s="8"/>
    </row>
    <row r="7" spans="1:34" ht="18" customHeight="1">
      <c r="A7" s="5"/>
      <c r="B7" s="6"/>
      <c r="C7" s="50" t="s">
        <v>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7"/>
      <c r="AF7" s="7"/>
      <c r="AG7" s="8"/>
      <c r="AH7" s="8"/>
    </row>
    <row r="8" spans="1:34" ht="38.25" customHeight="1">
      <c r="A8" s="5"/>
      <c r="B8" s="6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7"/>
      <c r="AF8" s="7"/>
      <c r="AG8" s="8"/>
      <c r="AH8" s="8"/>
    </row>
    <row r="9" spans="1:34" ht="18.75" customHeight="1">
      <c r="A9" s="5"/>
      <c r="B9" s="6"/>
      <c r="C9" s="7"/>
      <c r="D9" s="7"/>
      <c r="E9" s="55" t="s">
        <v>5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7"/>
      <c r="AF9" s="7"/>
      <c r="AG9" s="8"/>
      <c r="AH9" s="8"/>
    </row>
    <row r="10" spans="1:34" ht="18" customHeight="1">
      <c r="A10" s="5"/>
      <c r="B10" s="6"/>
      <c r="C10" s="7"/>
      <c r="D10" s="7"/>
      <c r="E10" s="7"/>
      <c r="F10" s="7"/>
      <c r="G10" s="9"/>
      <c r="H10" s="9"/>
      <c r="I10" s="50" t="s">
        <v>6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9"/>
      <c r="AF10" s="9"/>
      <c r="AG10" s="10"/>
      <c r="AH10" s="8"/>
    </row>
    <row r="11" spans="1:34" ht="34.5" customHeight="1">
      <c r="A11" s="5"/>
      <c r="B11" s="6"/>
      <c r="C11" s="7"/>
      <c r="D11" s="7"/>
      <c r="E11" s="7"/>
      <c r="F11" s="7"/>
      <c r="G11" s="9"/>
      <c r="H11" s="9"/>
      <c r="I11" s="50" t="s">
        <v>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9"/>
      <c r="AE11" s="9"/>
      <c r="AF11" s="9"/>
      <c r="AG11" s="10"/>
      <c r="AH11" s="8"/>
    </row>
    <row r="12" spans="1:34" ht="18" customHeight="1">
      <c r="A12" s="5"/>
      <c r="B12" s="6"/>
      <c r="C12" s="7"/>
      <c r="D12" s="7"/>
      <c r="E12" s="7"/>
      <c r="F12" s="7"/>
      <c r="G12" s="50" t="s">
        <v>8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9"/>
      <c r="AE12" s="9"/>
      <c r="AF12" s="9"/>
      <c r="AG12" s="10"/>
      <c r="AH12" s="8"/>
    </row>
    <row r="13" spans="1:34" ht="31.5" customHeight="1">
      <c r="A13" s="5"/>
      <c r="B13" s="6"/>
      <c r="C13" s="7"/>
      <c r="D13" s="7"/>
      <c r="E13" s="7"/>
      <c r="F13" s="7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9"/>
      <c r="AE13" s="9"/>
      <c r="AF13" s="9"/>
      <c r="AG13" s="10"/>
      <c r="AH13" s="8"/>
    </row>
    <row r="14" spans="1:34" ht="24" customHeight="1">
      <c r="A14" s="5"/>
      <c r="B14" s="6"/>
      <c r="C14" s="7"/>
      <c r="D14" s="7"/>
      <c r="E14" s="7"/>
      <c r="F14" s="7"/>
      <c r="G14" s="9"/>
      <c r="H14" s="9"/>
      <c r="I14" s="9"/>
      <c r="J14" s="9"/>
      <c r="K14" s="9"/>
      <c r="L14" s="50" t="s">
        <v>9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8"/>
      <c r="AH14" s="8"/>
    </row>
    <row r="15" spans="1:34" ht="24" customHeight="1">
      <c r="A15" s="5"/>
      <c r="B15" s="6"/>
      <c r="C15" s="7"/>
      <c r="D15" s="7"/>
      <c r="E15" s="7"/>
      <c r="F15" s="7"/>
      <c r="G15" s="9"/>
      <c r="H15" s="9"/>
      <c r="I15" s="9"/>
      <c r="J15" s="9"/>
      <c r="K15" s="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8"/>
      <c r="AH15" s="8"/>
    </row>
    <row r="16" spans="1:34" ht="15.75">
      <c r="A16" s="5"/>
      <c r="B16" s="6"/>
      <c r="C16" s="7"/>
      <c r="D16" s="7"/>
      <c r="E16" s="7"/>
      <c r="F16" s="7"/>
      <c r="G16" s="9"/>
      <c r="H16" s="9"/>
      <c r="I16" s="9"/>
      <c r="J16" s="9"/>
      <c r="K16" s="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8"/>
      <c r="AH16" s="8"/>
    </row>
    <row r="17" spans="1:34" ht="15.75" hidden="1">
      <c r="A17" s="5"/>
      <c r="B17" s="6"/>
      <c r="C17" s="7"/>
      <c r="D17" s="7"/>
      <c r="E17" s="7"/>
      <c r="F17" s="7"/>
      <c r="G17" s="9"/>
      <c r="H17" s="9"/>
      <c r="I17" s="9"/>
      <c r="J17" s="9"/>
      <c r="K17" s="9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8"/>
      <c r="AH17" s="8"/>
    </row>
    <row r="18" spans="1:34" ht="15.75" hidden="1">
      <c r="A18" s="5"/>
      <c r="B18" s="6"/>
      <c r="C18" s="7"/>
      <c r="D18" s="7"/>
      <c r="E18" s="7"/>
      <c r="F18" s="7"/>
      <c r="G18" s="9"/>
      <c r="H18" s="9"/>
      <c r="I18" s="9"/>
      <c r="J18" s="9"/>
      <c r="K18" s="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8"/>
      <c r="AH18" s="8"/>
    </row>
    <row r="19" spans="1:34" ht="15.75" hidden="1">
      <c r="A19" s="5"/>
      <c r="B19" s="6"/>
      <c r="C19" s="7"/>
      <c r="D19" s="7"/>
      <c r="E19" s="7"/>
      <c r="F19" s="7"/>
      <c r="G19" s="9"/>
      <c r="H19" s="9"/>
      <c r="I19" s="9"/>
      <c r="J19" s="9"/>
      <c r="K19" s="9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8"/>
      <c r="AH19" s="8"/>
    </row>
    <row r="20" spans="1:34" ht="15.75">
      <c r="A20" s="5"/>
      <c r="B20" s="6"/>
      <c r="C20" s="7"/>
      <c r="D20" s="7"/>
      <c r="E20" s="7"/>
      <c r="F20" s="7"/>
      <c r="G20" s="9"/>
      <c r="H20" s="9"/>
      <c r="I20" s="9"/>
      <c r="J20" s="9"/>
      <c r="K20" s="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8"/>
      <c r="AH20" s="8"/>
    </row>
    <row r="21" spans="1:34" ht="15.75" customHeight="1">
      <c r="A21" s="5"/>
      <c r="B21" s="6"/>
      <c r="C21" s="7"/>
      <c r="D21" s="7"/>
      <c r="E21" s="55" t="s">
        <v>10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7"/>
      <c r="AF21" s="7"/>
      <c r="AG21" s="8"/>
      <c r="AH21" s="8"/>
    </row>
    <row r="22" spans="1:34" ht="30.75" customHeight="1">
      <c r="A22" s="5"/>
      <c r="B22" s="6"/>
      <c r="C22" s="7"/>
      <c r="D22" s="7"/>
      <c r="E22" s="7"/>
      <c r="F22" s="7"/>
      <c r="G22" s="7"/>
      <c r="H22" s="7"/>
      <c r="I22" s="7"/>
      <c r="J22" s="50" t="s">
        <v>11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7"/>
      <c r="AF22" s="7"/>
      <c r="AG22" s="8"/>
      <c r="AH22" s="8"/>
    </row>
    <row r="23" spans="1:34" ht="18" customHeight="1">
      <c r="A23" s="5"/>
      <c r="B23" s="6"/>
      <c r="C23" s="7"/>
      <c r="D23" s="7"/>
      <c r="E23" s="7"/>
      <c r="F23" s="7"/>
      <c r="G23" s="7"/>
      <c r="H23" s="7"/>
      <c r="I23" s="7"/>
      <c r="J23" s="50" t="s">
        <v>12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7"/>
      <c r="AF23" s="7"/>
      <c r="AG23" s="8"/>
      <c r="AH23" s="8"/>
    </row>
    <row r="24" spans="1:34">
      <c r="A24" s="5"/>
      <c r="B24" s="6"/>
      <c r="C24" s="7"/>
      <c r="D24" s="7"/>
      <c r="E24" s="7"/>
      <c r="F24" s="7"/>
      <c r="G24" s="7"/>
      <c r="H24" s="7"/>
      <c r="I24" s="7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7"/>
      <c r="AF24" s="7"/>
      <c r="AG24" s="8"/>
      <c r="AH24" s="8"/>
    </row>
    <row r="25" spans="1:34" ht="18" customHeight="1">
      <c r="A25" s="5"/>
      <c r="B25" s="6"/>
      <c r="C25" s="7"/>
      <c r="D25" s="7"/>
      <c r="E25" s="7"/>
      <c r="F25" s="7"/>
      <c r="G25" s="7"/>
      <c r="H25" s="7"/>
      <c r="I25" s="7"/>
      <c r="J25" s="11"/>
      <c r="K25" s="11"/>
      <c r="L25" s="50" t="s">
        <v>13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11"/>
      <c r="AB25" s="11"/>
      <c r="AC25" s="11"/>
      <c r="AD25" s="11"/>
      <c r="AE25" s="7"/>
      <c r="AF25" s="7"/>
      <c r="AG25" s="8"/>
      <c r="AH25" s="8"/>
    </row>
    <row r="26" spans="1:34" ht="15.75">
      <c r="A26" s="12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15"/>
      <c r="AB26" s="15"/>
      <c r="AC26" s="15"/>
      <c r="AD26" s="15"/>
      <c r="AE26" s="14"/>
      <c r="AF26" s="14"/>
      <c r="AG26" s="16"/>
      <c r="AH26" s="16"/>
    </row>
    <row r="27" spans="1:34" ht="15.75">
      <c r="B27" s="7"/>
      <c r="C27" s="7"/>
      <c r="D27" s="7"/>
      <c r="E27" s="7"/>
      <c r="F27" s="7"/>
      <c r="G27" s="7"/>
      <c r="H27" s="7"/>
      <c r="I27" s="7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7"/>
      <c r="AF27" s="7"/>
      <c r="AG27" s="7"/>
      <c r="AH27" s="7"/>
    </row>
    <row r="28" spans="1:34" ht="19.149999999999999" customHeight="1">
      <c r="A28" s="1"/>
      <c r="B28" s="17"/>
      <c r="C28" s="2"/>
      <c r="D28" s="17"/>
      <c r="E28" s="2"/>
      <c r="F28" s="60" t="s">
        <v>14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2"/>
      <c r="AH28" s="3"/>
    </row>
    <row r="29" spans="1:34" ht="0.95" customHeight="1">
      <c r="A29" s="5"/>
      <c r="B29" s="6"/>
      <c r="C29" s="7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1:34" ht="17.45" customHeight="1">
      <c r="A30" s="5"/>
      <c r="B30" s="6"/>
      <c r="C30" s="7"/>
      <c r="D30" s="6"/>
      <c r="E30" s="7"/>
      <c r="F30" s="7"/>
      <c r="G30" s="7"/>
      <c r="H30" s="62" t="s">
        <v>15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  <c r="AG30" s="7"/>
      <c r="AH30" s="8"/>
    </row>
    <row r="31" spans="1:34" ht="30.75" customHeight="1">
      <c r="A31" s="5"/>
      <c r="B31" s="6"/>
      <c r="C31" s="7"/>
      <c r="D31" s="6"/>
      <c r="E31" s="7"/>
      <c r="F31" s="18"/>
      <c r="G31" s="19"/>
      <c r="H31" s="20"/>
      <c r="I31" s="21"/>
      <c r="J31" s="22"/>
      <c r="K31" s="23"/>
      <c r="L31" s="65" t="s">
        <v>16</v>
      </c>
      <c r="M31" s="66"/>
      <c r="N31" s="67" t="s">
        <v>17</v>
      </c>
      <c r="O31" s="67"/>
      <c r="P31" s="67"/>
      <c r="Q31" s="67"/>
      <c r="R31" s="67"/>
      <c r="S31" s="24"/>
      <c r="T31" s="68" t="s">
        <v>18</v>
      </c>
      <c r="U31" s="67"/>
      <c r="V31" s="66"/>
      <c r="W31" s="67" t="s">
        <v>19</v>
      </c>
      <c r="X31" s="67"/>
      <c r="Y31" s="67"/>
      <c r="Z31" s="67"/>
      <c r="AA31" s="67"/>
      <c r="AB31" s="67"/>
      <c r="AC31" s="69"/>
      <c r="AD31" s="69"/>
      <c r="AE31" s="69"/>
      <c r="AF31" s="25"/>
      <c r="AG31" s="7"/>
      <c r="AH31" s="26"/>
    </row>
    <row r="32" spans="1:34" ht="20.85" customHeight="1">
      <c r="A32" s="5"/>
      <c r="B32" s="6"/>
      <c r="C32" s="7"/>
      <c r="D32" s="6"/>
      <c r="E32" s="7"/>
      <c r="F32" s="27"/>
      <c r="G32" s="7"/>
      <c r="H32" s="28"/>
      <c r="I32" s="29"/>
      <c r="J32" s="30"/>
      <c r="K32" s="21"/>
      <c r="L32" s="72">
        <v>1221000000</v>
      </c>
      <c r="M32" s="73"/>
      <c r="N32" s="74">
        <f>+L32</f>
        <v>1221000000</v>
      </c>
      <c r="O32" s="74"/>
      <c r="P32" s="74"/>
      <c r="Q32" s="74"/>
      <c r="R32" s="74"/>
      <c r="S32" s="21"/>
      <c r="T32" s="75">
        <f>U38+U39</f>
        <v>457415652.99000001</v>
      </c>
      <c r="U32" s="76"/>
      <c r="V32" s="77"/>
      <c r="W32" s="78">
        <f>IF(T32=0," ", T32/N32)</f>
        <v>0.37462379442260441</v>
      </c>
      <c r="X32" s="78"/>
      <c r="Y32" s="78"/>
      <c r="Z32" s="78"/>
      <c r="AA32" s="78"/>
      <c r="AB32" s="79"/>
      <c r="AC32" s="80"/>
      <c r="AD32" s="71"/>
      <c r="AE32" s="71"/>
      <c r="AF32" s="25"/>
      <c r="AG32" s="7"/>
      <c r="AH32" s="31"/>
    </row>
    <row r="33" spans="1:36" ht="0" hidden="1" customHeight="1">
      <c r="A33" s="5"/>
      <c r="B33" s="6"/>
      <c r="C33" s="7"/>
      <c r="D33" s="6"/>
      <c r="E33" s="7"/>
      <c r="F33" s="32"/>
      <c r="G33" s="33"/>
      <c r="H33" s="33"/>
      <c r="I33" s="33"/>
      <c r="J33" s="3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</row>
    <row r="34" spans="1:36" ht="6" customHeight="1">
      <c r="A34" s="5"/>
      <c r="B34" s="6"/>
      <c r="C34" s="7"/>
      <c r="D34" s="6"/>
      <c r="E34" s="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8"/>
    </row>
    <row r="35" spans="1:36" ht="14.65" customHeight="1">
      <c r="A35" s="5"/>
      <c r="B35" s="6"/>
      <c r="C35" s="7"/>
      <c r="D35" s="81" t="s">
        <v>20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71"/>
      <c r="AB35" s="71"/>
      <c r="AC35" s="71"/>
      <c r="AD35" s="71"/>
      <c r="AE35" s="71"/>
      <c r="AF35" s="64"/>
      <c r="AG35" s="7"/>
      <c r="AH35" s="8"/>
    </row>
    <row r="36" spans="1:36" ht="15.6" customHeight="1">
      <c r="A36" s="35"/>
      <c r="B36" s="18"/>
      <c r="C36" s="19"/>
      <c r="D36" s="82" t="s">
        <v>21</v>
      </c>
      <c r="E36" s="83"/>
      <c r="F36" s="83"/>
      <c r="G36" s="83"/>
      <c r="H36" s="83"/>
      <c r="I36" s="83"/>
      <c r="J36" s="83"/>
      <c r="K36" s="83"/>
      <c r="L36" s="84"/>
      <c r="M36" s="36"/>
      <c r="N36" s="85" t="s">
        <v>22</v>
      </c>
      <c r="O36" s="83"/>
      <c r="P36" s="83"/>
      <c r="Q36" s="83"/>
      <c r="R36" s="83"/>
      <c r="S36" s="86" t="s">
        <v>23</v>
      </c>
      <c r="T36" s="83"/>
      <c r="U36" s="83"/>
      <c r="V36" s="84"/>
      <c r="W36" s="85" t="s">
        <v>24</v>
      </c>
      <c r="X36" s="83"/>
      <c r="Y36" s="83"/>
      <c r="Z36" s="87"/>
      <c r="AA36" s="70"/>
      <c r="AB36" s="71"/>
      <c r="AC36" s="71"/>
      <c r="AD36" s="64"/>
      <c r="AE36" s="70"/>
      <c r="AF36" s="71"/>
      <c r="AG36" s="7"/>
      <c r="AH36" s="8"/>
    </row>
    <row r="37" spans="1:36" ht="72" customHeight="1">
      <c r="A37" s="5"/>
      <c r="B37" s="27"/>
      <c r="C37" s="7"/>
      <c r="D37" s="105" t="s">
        <v>25</v>
      </c>
      <c r="E37" s="106"/>
      <c r="F37" s="106"/>
      <c r="G37" s="106"/>
      <c r="H37" s="106"/>
      <c r="I37" s="106"/>
      <c r="J37" s="106"/>
      <c r="K37" s="106"/>
      <c r="L37" s="107"/>
      <c r="M37" s="37" t="s">
        <v>26</v>
      </c>
      <c r="N37" s="88" t="s">
        <v>27</v>
      </c>
      <c r="O37" s="108"/>
      <c r="P37" s="109" t="s">
        <v>28</v>
      </c>
      <c r="Q37" s="110"/>
      <c r="R37" s="111"/>
      <c r="S37" s="105" t="s">
        <v>44</v>
      </c>
      <c r="T37" s="107"/>
      <c r="U37" s="109" t="s">
        <v>45</v>
      </c>
      <c r="V37" s="111"/>
      <c r="W37" s="112" t="s">
        <v>29</v>
      </c>
      <c r="X37" s="106"/>
      <c r="Y37" s="107"/>
      <c r="Z37" s="88" t="s">
        <v>30</v>
      </c>
      <c r="AA37" s="89"/>
      <c r="AB37" s="89"/>
      <c r="AC37" s="89"/>
      <c r="AD37" s="89"/>
      <c r="AE37" s="89"/>
      <c r="AF37" s="90"/>
      <c r="AG37" s="7"/>
      <c r="AH37" s="8"/>
    </row>
    <row r="38" spans="1:36" ht="120.75" customHeight="1">
      <c r="A38" s="38"/>
      <c r="B38" s="39"/>
      <c r="C38" s="40"/>
      <c r="D38" s="91" t="s">
        <v>31</v>
      </c>
      <c r="E38" s="92"/>
      <c r="F38" s="92"/>
      <c r="G38" s="92"/>
      <c r="H38" s="92"/>
      <c r="I38" s="92"/>
      <c r="J38" s="92"/>
      <c r="K38" s="92"/>
      <c r="L38" s="93"/>
      <c r="M38" s="41" t="s">
        <v>32</v>
      </c>
      <c r="N38" s="94">
        <v>166</v>
      </c>
      <c r="O38" s="95"/>
      <c r="P38" s="96">
        <f>L32*0.86/4</f>
        <v>262515000</v>
      </c>
      <c r="Q38" s="97"/>
      <c r="R38" s="98"/>
      <c r="S38" s="99">
        <v>327</v>
      </c>
      <c r="T38" s="100"/>
      <c r="U38" s="96">
        <v>407024110.86000001</v>
      </c>
      <c r="V38" s="97"/>
      <c r="W38" s="101" t="str">
        <f>IF(S38=""," ",IF(S38=0,0,IF(ISERROR(IF(S38/N38&gt;1,"&gt;100%",S38/N38)),"",(IF(S38/N38&gt;1,"&gt;100%",S38/N38)))))</f>
        <v>&gt;100%</v>
      </c>
      <c r="X38" s="102"/>
      <c r="Y38" s="103"/>
      <c r="Z38" s="104">
        <f>IF(U38=" "," ",IF(U38=0," ", U38/P38))</f>
        <v>1.5504794425461403</v>
      </c>
      <c r="AA38" s="83"/>
      <c r="AB38" s="83"/>
      <c r="AC38" s="83"/>
      <c r="AD38" s="83"/>
      <c r="AE38" s="83"/>
      <c r="AF38" s="84"/>
      <c r="AG38" s="32"/>
      <c r="AH38" s="42"/>
      <c r="AI38" s="44"/>
    </row>
    <row r="39" spans="1:36" ht="99.75" customHeight="1">
      <c r="A39" s="43"/>
      <c r="B39" s="6"/>
      <c r="C39" s="7"/>
      <c r="D39" s="91" t="s">
        <v>33</v>
      </c>
      <c r="E39" s="92"/>
      <c r="F39" s="92"/>
      <c r="G39" s="92"/>
      <c r="H39" s="92"/>
      <c r="I39" s="92"/>
      <c r="J39" s="92"/>
      <c r="K39" s="92"/>
      <c r="L39" s="93"/>
      <c r="M39" s="41" t="s">
        <v>34</v>
      </c>
      <c r="N39" s="94">
        <v>1018</v>
      </c>
      <c r="O39" s="95"/>
      <c r="P39" s="96">
        <f>L32*0.14/4</f>
        <v>42735000.000000007</v>
      </c>
      <c r="Q39" s="97"/>
      <c r="R39" s="98"/>
      <c r="S39" s="115">
        <v>1003</v>
      </c>
      <c r="T39" s="116"/>
      <c r="U39" s="96">
        <v>50391542.130000003</v>
      </c>
      <c r="V39" s="97"/>
      <c r="W39" s="101">
        <f>IF(S39=""," ",IF(S39=0,0,IF(ISERROR(IF(S39/N39&gt;1,"&gt;100%",S39/N39)),"",(IF(S39/N39&gt;1,"100%",S39/N39)))))</f>
        <v>0.98526522593320232</v>
      </c>
      <c r="X39" s="102"/>
      <c r="Y39" s="103"/>
      <c r="Z39" s="104">
        <f>IF(U39=" "," ",IF(U39=0," ", U39/P39))</f>
        <v>1.1791632650052648</v>
      </c>
      <c r="AA39" s="83"/>
      <c r="AB39" s="83"/>
      <c r="AC39" s="83"/>
      <c r="AD39" s="83"/>
      <c r="AE39" s="83"/>
      <c r="AF39" s="84"/>
      <c r="AG39" s="7"/>
      <c r="AH39" s="8"/>
      <c r="AI39" s="44"/>
    </row>
    <row r="40" spans="1:36">
      <c r="A40" s="5"/>
      <c r="B40" s="6"/>
      <c r="C40" s="7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J40" s="45"/>
    </row>
    <row r="41" spans="1:36" ht="0.95" customHeight="1">
      <c r="A41" s="5"/>
      <c r="B41" s="6"/>
      <c r="C41" s="7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1:36" ht="17.100000000000001" customHeight="1">
      <c r="A42" s="5"/>
      <c r="B42" s="6"/>
      <c r="C42" s="7"/>
      <c r="D42" s="117" t="s">
        <v>35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7"/>
      <c r="AH42" s="8"/>
    </row>
    <row r="43" spans="1:36" ht="4.3499999999999996" customHeight="1">
      <c r="A43" s="5"/>
      <c r="B43" s="6"/>
      <c r="C43" s="7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</row>
    <row r="44" spans="1:36" ht="15.75">
      <c r="A44" s="5"/>
      <c r="B44" s="6"/>
      <c r="C44" s="7"/>
      <c r="D44" s="6"/>
      <c r="E44" s="7"/>
      <c r="F44" s="7"/>
      <c r="G44" s="7"/>
      <c r="H44" s="7"/>
      <c r="I44" s="7"/>
      <c r="J44" s="7"/>
      <c r="K44" s="9"/>
      <c r="L44" s="118" t="s">
        <v>36</v>
      </c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9"/>
      <c r="AB44" s="9"/>
      <c r="AC44" s="9"/>
      <c r="AD44" s="9"/>
      <c r="AE44" s="9"/>
      <c r="AF44" s="9"/>
      <c r="AG44" s="9"/>
      <c r="AH44" s="10"/>
    </row>
    <row r="45" spans="1:36" ht="15.75">
      <c r="A45" s="5"/>
      <c r="B45" s="6"/>
      <c r="C45" s="7"/>
      <c r="D45" s="6"/>
      <c r="E45" s="7"/>
      <c r="F45" s="7"/>
      <c r="G45" s="7"/>
      <c r="H45" s="7"/>
      <c r="I45" s="7"/>
      <c r="J45" s="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0"/>
      <c r="AI45" s="44"/>
    </row>
    <row r="46" spans="1:36" ht="18" customHeight="1">
      <c r="A46" s="5"/>
      <c r="B46" s="6"/>
      <c r="C46" s="7"/>
      <c r="D46" s="6"/>
      <c r="E46" s="7"/>
      <c r="F46" s="7"/>
      <c r="G46" s="7"/>
      <c r="H46" s="7"/>
      <c r="I46" s="7"/>
      <c r="J46" s="7"/>
      <c r="K46" s="9"/>
      <c r="L46" s="50" t="s">
        <v>37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11"/>
      <c r="AB46" s="11"/>
      <c r="AC46" s="11"/>
      <c r="AD46" s="11"/>
      <c r="AE46" s="11"/>
      <c r="AF46" s="11"/>
      <c r="AG46" s="11"/>
      <c r="AH46" s="10"/>
      <c r="AI46" s="44"/>
    </row>
    <row r="47" spans="1:36" ht="15.75">
      <c r="A47" s="5"/>
      <c r="B47" s="6"/>
      <c r="C47" s="7"/>
      <c r="D47" s="6"/>
      <c r="E47" s="7"/>
      <c r="F47" s="7"/>
      <c r="G47" s="7"/>
      <c r="H47" s="7"/>
      <c r="I47" s="7"/>
      <c r="J47" s="7"/>
      <c r="K47" s="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11"/>
      <c r="AB47" s="11"/>
      <c r="AC47" s="11"/>
      <c r="AD47" s="11"/>
      <c r="AE47" s="11"/>
      <c r="AF47" s="11"/>
      <c r="AG47" s="11"/>
      <c r="AH47" s="10"/>
    </row>
    <row r="48" spans="1:36" ht="15.75">
      <c r="A48" s="5"/>
      <c r="B48" s="6"/>
      <c r="C48" s="7"/>
      <c r="D48" s="6"/>
      <c r="E48" s="7"/>
      <c r="F48" s="7"/>
      <c r="G48" s="7"/>
      <c r="H48" s="7"/>
      <c r="I48" s="7"/>
      <c r="J48" s="7"/>
      <c r="K48" s="9"/>
      <c r="L48" s="119" t="s">
        <v>38</v>
      </c>
      <c r="M48" s="119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0"/>
    </row>
    <row r="49" spans="1:34" ht="15.75">
      <c r="A49" s="5"/>
      <c r="B49" s="6"/>
      <c r="C49" s="7"/>
      <c r="D49" s="6"/>
      <c r="E49" s="7"/>
      <c r="F49" s="7"/>
      <c r="G49" s="7"/>
      <c r="H49" s="7"/>
      <c r="I49" s="7"/>
      <c r="J49" s="7"/>
      <c r="K49" s="9"/>
      <c r="L49" s="113"/>
      <c r="M49" s="113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0"/>
    </row>
    <row r="50" spans="1:34" ht="15.75">
      <c r="A50" s="5"/>
      <c r="B50" s="6"/>
      <c r="C50" s="7"/>
      <c r="D50" s="6"/>
      <c r="E50" s="7"/>
      <c r="F50" s="7"/>
      <c r="G50" s="7"/>
      <c r="H50" s="7"/>
      <c r="I50" s="7"/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</row>
    <row r="51" spans="1:34" ht="126" customHeight="1">
      <c r="A51" s="5"/>
      <c r="B51" s="6"/>
      <c r="C51" s="7"/>
      <c r="D51" s="7"/>
      <c r="E51" s="7"/>
      <c r="F51" s="7"/>
      <c r="G51" s="7"/>
      <c r="H51" s="7"/>
      <c r="I51" s="7"/>
      <c r="J51" s="7"/>
      <c r="K51" s="124" t="s">
        <v>46</v>
      </c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25"/>
    </row>
    <row r="52" spans="1:34" ht="22.5" customHeight="1">
      <c r="A52" s="5"/>
      <c r="B52" s="6"/>
      <c r="C52" s="7"/>
      <c r="D52" s="7"/>
      <c r="E52" s="7"/>
      <c r="F52" s="7"/>
      <c r="G52" s="7"/>
      <c r="H52" s="7"/>
      <c r="I52" s="7"/>
      <c r="J52" s="7"/>
      <c r="K52" s="9"/>
      <c r="L52" s="4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</row>
    <row r="53" spans="1:34" ht="15.75">
      <c r="A53" s="5"/>
      <c r="B53" s="6"/>
      <c r="C53" s="7"/>
      <c r="D53" s="7"/>
      <c r="E53" s="7"/>
      <c r="F53" s="7"/>
      <c r="G53" s="7"/>
      <c r="H53" s="7"/>
      <c r="I53" s="7"/>
      <c r="J53" s="7"/>
      <c r="K53" s="9"/>
      <c r="L53" s="118" t="s">
        <v>39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9"/>
      <c r="AB53" s="9"/>
      <c r="AC53" s="9"/>
      <c r="AD53" s="9"/>
      <c r="AE53" s="9"/>
      <c r="AF53" s="9"/>
      <c r="AG53" s="9"/>
      <c r="AH53" s="10"/>
    </row>
    <row r="54" spans="1:34" ht="15.75">
      <c r="A54" s="5"/>
      <c r="B54" s="6"/>
      <c r="C54" s="7"/>
      <c r="D54" s="7"/>
      <c r="E54" s="7"/>
      <c r="F54" s="7"/>
      <c r="G54" s="7"/>
      <c r="H54" s="7"/>
      <c r="I54" s="7"/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</row>
    <row r="55" spans="1:34" ht="15.75">
      <c r="A55" s="5"/>
      <c r="B55" s="6"/>
      <c r="C55" s="7"/>
      <c r="D55" s="7"/>
      <c r="E55" s="7"/>
      <c r="F55" s="7"/>
      <c r="G55" s="7"/>
      <c r="H55" s="7"/>
      <c r="I55" s="7"/>
      <c r="J55" s="7"/>
      <c r="K55" s="9"/>
      <c r="L55" s="50" t="s">
        <v>40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10"/>
    </row>
    <row r="56" spans="1:34" ht="15.75">
      <c r="A56" s="5"/>
      <c r="B56" s="6"/>
      <c r="C56" s="7"/>
      <c r="D56" s="7"/>
      <c r="E56" s="7"/>
      <c r="F56" s="7"/>
      <c r="G56" s="7"/>
      <c r="H56" s="7"/>
      <c r="I56" s="7"/>
      <c r="J56" s="7"/>
      <c r="K56" s="9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10"/>
    </row>
    <row r="57" spans="1:34" ht="15.75">
      <c r="A57" s="5"/>
      <c r="B57" s="6"/>
      <c r="C57" s="7"/>
      <c r="D57" s="7"/>
      <c r="E57" s="7"/>
      <c r="F57" s="7"/>
      <c r="G57" s="7"/>
      <c r="H57" s="7"/>
      <c r="I57" s="7"/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</row>
    <row r="58" spans="1:34" ht="15.75">
      <c r="A58" s="5"/>
      <c r="B58" s="6"/>
      <c r="C58" s="7"/>
      <c r="D58" s="7"/>
      <c r="E58" s="7"/>
      <c r="F58" s="7"/>
      <c r="G58" s="7"/>
      <c r="H58" s="7"/>
      <c r="I58" s="7"/>
      <c r="J58" s="7"/>
      <c r="K58" s="9"/>
      <c r="L58" s="50" t="s">
        <v>41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47"/>
    </row>
    <row r="59" spans="1:34" ht="15.75">
      <c r="A59" s="5"/>
      <c r="B59" s="6"/>
      <c r="C59" s="7"/>
      <c r="D59" s="7"/>
      <c r="E59" s="7"/>
      <c r="F59" s="7"/>
      <c r="G59" s="7"/>
      <c r="H59" s="7"/>
      <c r="I59" s="7"/>
      <c r="J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47"/>
    </row>
    <row r="60" spans="1:34" ht="118.5" customHeight="1">
      <c r="A60" s="5"/>
      <c r="B60" s="6"/>
      <c r="C60" s="7"/>
      <c r="D60" s="7"/>
      <c r="E60" s="7"/>
      <c r="F60" s="7"/>
      <c r="G60" s="7"/>
      <c r="H60" s="7"/>
      <c r="I60" s="7"/>
      <c r="J60" s="7"/>
      <c r="K60" s="126" t="s">
        <v>47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7"/>
    </row>
    <row r="61" spans="1:34" ht="74.25" customHeight="1">
      <c r="A61" s="5"/>
      <c r="B61" s="6"/>
      <c r="C61" s="7"/>
      <c r="D61" s="7"/>
      <c r="E61" s="7"/>
      <c r="F61" s="7"/>
      <c r="G61" s="7"/>
      <c r="H61" s="7"/>
      <c r="I61" s="7"/>
      <c r="J61" s="7"/>
      <c r="K61" s="7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7"/>
      <c r="AB61" s="7"/>
      <c r="AC61" s="7"/>
      <c r="AD61" s="7"/>
      <c r="AE61" s="7"/>
      <c r="AF61" s="7"/>
      <c r="AG61" s="7"/>
      <c r="AH61" s="48"/>
    </row>
    <row r="62" spans="1:34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8"/>
    </row>
    <row r="63" spans="1:34" ht="18" customHeight="1">
      <c r="A63" s="5"/>
      <c r="B63" s="6"/>
      <c r="C63" s="55" t="s">
        <v>42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8"/>
    </row>
    <row r="64" spans="1:34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8"/>
    </row>
    <row r="65" spans="1:34" ht="51" customHeight="1">
      <c r="A65" s="12"/>
      <c r="B65" s="13"/>
      <c r="C65" s="14"/>
      <c r="D65" s="14"/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3"/>
    </row>
    <row r="66" spans="1:34" ht="0" hidden="1" customHeight="1"/>
    <row r="67" spans="1:34" ht="17.25" customHeight="1">
      <c r="L67" s="49" t="s">
        <v>43</v>
      </c>
    </row>
    <row r="68" spans="1:34" ht="0.6" customHeight="1"/>
  </sheetData>
  <mergeCells count="66">
    <mergeCell ref="C63:AG63"/>
    <mergeCell ref="E65:AH65"/>
    <mergeCell ref="K51:AH51"/>
    <mergeCell ref="L53:Z53"/>
    <mergeCell ref="L55:AG56"/>
    <mergeCell ref="L58:AG58"/>
    <mergeCell ref="K60:AH60"/>
    <mergeCell ref="L61:Z61"/>
    <mergeCell ref="L49:AG49"/>
    <mergeCell ref="D39:L39"/>
    <mergeCell ref="N39:O39"/>
    <mergeCell ref="P39:R39"/>
    <mergeCell ref="S39:T39"/>
    <mergeCell ref="U39:V39"/>
    <mergeCell ref="W39:Y39"/>
    <mergeCell ref="Z39:AF39"/>
    <mergeCell ref="D42:AF42"/>
    <mergeCell ref="L44:Z44"/>
    <mergeCell ref="L46:Z47"/>
    <mergeCell ref="L48:AG48"/>
    <mergeCell ref="Z37:AF37"/>
    <mergeCell ref="D38:L38"/>
    <mergeCell ref="N38:O38"/>
    <mergeCell ref="P38:R38"/>
    <mergeCell ref="S38:T38"/>
    <mergeCell ref="U38:V38"/>
    <mergeCell ref="W38:Y38"/>
    <mergeCell ref="Z38:AF38"/>
    <mergeCell ref="D37:L37"/>
    <mergeCell ref="N37:O37"/>
    <mergeCell ref="P37:R37"/>
    <mergeCell ref="S37:T37"/>
    <mergeCell ref="U37:V37"/>
    <mergeCell ref="W37:Y37"/>
    <mergeCell ref="AE36:AF36"/>
    <mergeCell ref="L32:M32"/>
    <mergeCell ref="N32:R32"/>
    <mergeCell ref="T32:V32"/>
    <mergeCell ref="W32:AB32"/>
    <mergeCell ref="AC32:AE32"/>
    <mergeCell ref="D35:AF35"/>
    <mergeCell ref="D36:L36"/>
    <mergeCell ref="N36:R36"/>
    <mergeCell ref="S36:V36"/>
    <mergeCell ref="W36:Z36"/>
    <mergeCell ref="AA36:AD36"/>
    <mergeCell ref="J23:AD24"/>
    <mergeCell ref="L25:Z26"/>
    <mergeCell ref="F28:AF28"/>
    <mergeCell ref="H30:AF30"/>
    <mergeCell ref="L31:M31"/>
    <mergeCell ref="N31:R31"/>
    <mergeCell ref="T31:V31"/>
    <mergeCell ref="W31:AE31"/>
    <mergeCell ref="J22:AD22"/>
    <mergeCell ref="B1:AA1"/>
    <mergeCell ref="B3:Z3"/>
    <mergeCell ref="C4:AA4"/>
    <mergeCell ref="B5:AD6"/>
    <mergeCell ref="C7:AD8"/>
    <mergeCell ref="E9:AD9"/>
    <mergeCell ref="I10:AD10"/>
    <mergeCell ref="I11:AC11"/>
    <mergeCell ref="G12:AC13"/>
    <mergeCell ref="L14:AG20"/>
    <mergeCell ref="E21:AD21"/>
  </mergeCells>
  <printOptions horizontalCentered="1"/>
  <pageMargins left="0.23622047244094491" right="0" top="0" bottom="0" header="0" footer="0"/>
  <pageSetup scale="60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Oct - Dic 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LORIMER PEREZ REYES</dc:creator>
  <cp:lastModifiedBy>MOISES ISSAIAS RICHARSON CAMPUSANO</cp:lastModifiedBy>
  <cp:lastPrinted>2023-02-13T19:43:28Z</cp:lastPrinted>
  <dcterms:created xsi:type="dcterms:W3CDTF">2023-01-17T22:30:49Z</dcterms:created>
  <dcterms:modified xsi:type="dcterms:W3CDTF">2023-02-13T20:08:31Z</dcterms:modified>
</cp:coreProperties>
</file>