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IDENCIAS DEL SUB-PORTAL\COMPRAS Y CONTRATACIONES\ESTADO DE CUENTAS DE SUPLIDORES\2022\2023\"/>
    </mc:Choice>
  </mc:AlternateContent>
  <xr:revisionPtr revIDLastSave="0" documentId="13_ncr:1_{ECE61977-AC13-4F18-9969-B8D80E558142}" xr6:coauthVersionLast="47" xr6:coauthVersionMax="47" xr10:uidLastSave="{00000000-0000-0000-0000-000000000000}"/>
  <bookViews>
    <workbookView xWindow="-120" yWindow="-120" windowWidth="29040" windowHeight="15840" xr2:uid="{704A52A2-58A1-419C-B4AA-144A36FAF003}"/>
  </bookViews>
  <sheets>
    <sheet name="ABRIL 2023" sheetId="1" r:id="rId1"/>
  </sheets>
  <definedNames>
    <definedName name="_xlnm._FilterDatabase" localSheetId="0" hidden="1">'ABRIL 2023'!$A$10:$J$163</definedName>
    <definedName name="_xlnm.Print_Area" localSheetId="0">'ABRIL 2023'!$A$1:$J$172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3" i="1" l="1"/>
  <c r="I14" i="1"/>
  <c r="I142" i="1"/>
  <c r="H18" i="1"/>
  <c r="I18" i="1" s="1"/>
  <c r="H17" i="1"/>
  <c r="I17" i="1" s="1"/>
  <c r="I31" i="1"/>
  <c r="H15" i="1"/>
  <c r="I15" i="1" s="1"/>
  <c r="I133" i="1"/>
  <c r="I100" i="1"/>
  <c r="I153" i="1"/>
  <c r="I99" i="1"/>
  <c r="I96" i="1"/>
  <c r="I21" i="1"/>
  <c r="I30" i="1"/>
  <c r="I95" i="1"/>
  <c r="I89" i="1"/>
  <c r="I94" i="1"/>
  <c r="I76" i="1"/>
  <c r="I93" i="1"/>
  <c r="I98" i="1"/>
  <c r="I90" i="1"/>
  <c r="I61" i="1"/>
  <c r="I68" i="1"/>
  <c r="I66" i="1"/>
  <c r="I92" i="1"/>
  <c r="I48" i="1"/>
  <c r="I84" i="1"/>
  <c r="I54" i="1"/>
  <c r="I83" i="1"/>
  <c r="I24" i="1"/>
  <c r="I29" i="1"/>
  <c r="I151" i="1"/>
  <c r="I35" i="1"/>
  <c r="I67" i="1"/>
  <c r="I46" i="1"/>
  <c r="I109" i="1"/>
  <c r="I108" i="1"/>
  <c r="I107" i="1"/>
  <c r="I106" i="1"/>
  <c r="I105" i="1"/>
  <c r="I74" i="1"/>
  <c r="I70" i="1"/>
  <c r="I80" i="1"/>
  <c r="I82" i="1"/>
  <c r="I145" i="1"/>
  <c r="I53" i="1"/>
  <c r="I52" i="1"/>
  <c r="I65" i="1"/>
  <c r="I51" i="1"/>
  <c r="I79" i="1"/>
  <c r="I50" i="1"/>
  <c r="I34" i="1"/>
  <c r="I33" i="1"/>
  <c r="I141" i="1"/>
  <c r="I43" i="1"/>
  <c r="I60" i="1"/>
  <c r="I86" i="1"/>
  <c r="I47" i="1"/>
  <c r="I81" i="1"/>
  <c r="I42" i="1"/>
  <c r="I41" i="1"/>
  <c r="I40" i="1"/>
  <c r="I39" i="1"/>
  <c r="I135" i="1"/>
  <c r="I38" i="1"/>
  <c r="H78" i="1"/>
  <c r="I78" i="1" s="1"/>
  <c r="H63" i="1"/>
  <c r="I63" i="1" s="1"/>
  <c r="I62" i="1"/>
  <c r="I57" i="1"/>
  <c r="I28" i="1"/>
  <c r="I27" i="1"/>
  <c r="I26" i="1"/>
  <c r="I73" i="1"/>
  <c r="I37" i="1"/>
  <c r="I36" i="1"/>
  <c r="I56" i="1"/>
  <c r="I77" i="1"/>
  <c r="I25" i="1"/>
  <c r="I22" i="1"/>
  <c r="I72" i="1"/>
  <c r="I71" i="1"/>
  <c r="I118" i="1"/>
  <c r="I45" i="1"/>
  <c r="I146" i="1"/>
  <c r="I85" i="1"/>
  <c r="I44" i="1"/>
  <c r="I55" i="1"/>
  <c r="I144" i="1"/>
  <c r="I16" i="1"/>
  <c r="I49" i="1"/>
  <c r="I140" i="1"/>
  <c r="I132" i="1"/>
  <c r="I102" i="1"/>
  <c r="I149" i="1"/>
  <c r="I148" i="1"/>
  <c r="I139" i="1"/>
  <c r="I138" i="1"/>
  <c r="I91" i="1"/>
  <c r="I117" i="1"/>
  <c r="I120" i="1"/>
  <c r="I12" i="1"/>
  <c r="I11" i="1"/>
  <c r="I104" i="1"/>
  <c r="I116" i="1"/>
  <c r="I115" i="1"/>
  <c r="I114" i="1"/>
  <c r="I143" i="1"/>
  <c r="I147" i="1"/>
  <c r="I130" i="1"/>
  <c r="I23" i="1"/>
  <c r="I134" i="1"/>
  <c r="I129" i="1"/>
  <c r="I131" i="1"/>
  <c r="I157" i="1"/>
  <c r="I156" i="1"/>
  <c r="I155" i="1"/>
  <c r="I154" i="1"/>
  <c r="I113" i="1"/>
  <c r="I112" i="1"/>
  <c r="I111" i="1"/>
  <c r="I125" i="1"/>
  <c r="I124" i="1"/>
  <c r="I119" i="1"/>
  <c r="I123" i="1"/>
  <c r="I75" i="1"/>
  <c r="I137" i="1"/>
  <c r="I20" i="1"/>
  <c r="I19" i="1"/>
  <c r="I128" i="1"/>
  <c r="I127" i="1"/>
  <c r="I13" i="1"/>
  <c r="I152" i="1"/>
  <c r="I126" i="1"/>
  <c r="I103" i="1"/>
  <c r="I150" i="1"/>
  <c r="I136" i="1"/>
  <c r="I101" i="1"/>
  <c r="I121" i="1"/>
  <c r="I163" i="1" l="1"/>
  <c r="H163" i="1"/>
</calcChain>
</file>

<file path=xl/sharedStrings.xml><?xml version="1.0" encoding="utf-8"?>
<sst xmlns="http://schemas.openxmlformats.org/spreadsheetml/2006/main" count="622" uniqueCount="315">
  <si>
    <t>AUTORIDAD PORTUARIA DOMINICANA (APORDOM)</t>
  </si>
  <si>
    <t>No.</t>
  </si>
  <si>
    <t>Nombre Proveedor</t>
  </si>
  <si>
    <t>Concepto</t>
  </si>
  <si>
    <t>NCF Gubernamental</t>
  </si>
  <si>
    <t>Fecha  Factura</t>
  </si>
  <si>
    <t>Monto Facturado</t>
  </si>
  <si>
    <t>Fecha Sin Facturas</t>
  </si>
  <si>
    <t>Monto Pagado a la Fecha</t>
  </si>
  <si>
    <t>Monto Pendiente</t>
  </si>
  <si>
    <t>STATUS</t>
  </si>
  <si>
    <t>LUAMCI COMPANY, SRL.</t>
  </si>
  <si>
    <t>ADQUISICION DE PUERTA ENROLLABLE</t>
  </si>
  <si>
    <t>B1500000028</t>
  </si>
  <si>
    <t>PENDIENTE</t>
  </si>
  <si>
    <t>ASOCIACION DE NAVIEROS REP. DOM.</t>
  </si>
  <si>
    <t>SERVICIOS DE IGUALA LEGAL ABOGADO</t>
  </si>
  <si>
    <t>B1500000050</t>
  </si>
  <si>
    <t>ATRASADO</t>
  </si>
  <si>
    <t>B1500000054</t>
  </si>
  <si>
    <t>LABORATORIOS FRANJA, SRL.</t>
  </si>
  <si>
    <t>ANALISIS FISICOS Y QUIMICOS AL AGUA DE LOS PUERTOS</t>
  </si>
  <si>
    <t>B1500000072</t>
  </si>
  <si>
    <t>DOMINICAM DREAM AGENCY, SRL.</t>
  </si>
  <si>
    <t xml:space="preserve">COLOCACION DE PUBLICIDAD </t>
  </si>
  <si>
    <t>B1500000171</t>
  </si>
  <si>
    <t>JUAN CARLOS JIMENEZ VASQUEZ</t>
  </si>
  <si>
    <t>B1500000224</t>
  </si>
  <si>
    <t>EDITORA ACENTO, SAS</t>
  </si>
  <si>
    <t>B1500000332</t>
  </si>
  <si>
    <t>ESTACION DE SERVICIO CORAL</t>
  </si>
  <si>
    <t>ADQUISICION DE TICKETS DE COMBUSTIBLES</t>
  </si>
  <si>
    <t>PAGADO</t>
  </si>
  <si>
    <t>GRISELDA MONTAS, SRL</t>
  </si>
  <si>
    <t>ADQUISICION DE SERVICIOS DE ALIMENTOS</t>
  </si>
  <si>
    <t>SUMINISTROS GUIPAK, SRL</t>
  </si>
  <si>
    <t>ADQUISICION DE INSUMOS Y DESECHABLES</t>
  </si>
  <si>
    <t>B1500001010</t>
  </si>
  <si>
    <t>SEGUROS UNIVERSAL, SA</t>
  </si>
  <si>
    <t>SERVICIO DE ADMINISTRACION DE SALUD</t>
  </si>
  <si>
    <t>B1500010110</t>
  </si>
  <si>
    <t>B1500010126</t>
  </si>
  <si>
    <t>B1500010138</t>
  </si>
  <si>
    <t>VIAMAR, S.A</t>
  </si>
  <si>
    <t>SERVICIO MANTENIMIENTO DE VEHICULO</t>
  </si>
  <si>
    <t>B1500010598</t>
  </si>
  <si>
    <t>B1500010657</t>
  </si>
  <si>
    <t>B1500010660</t>
  </si>
  <si>
    <t>B1500010732</t>
  </si>
  <si>
    <t>B1500010805</t>
  </si>
  <si>
    <t>B1500010801</t>
  </si>
  <si>
    <t>LUYENS COMERCIAL, SRL</t>
  </si>
  <si>
    <t>B1500001083</t>
  </si>
  <si>
    <t>CAASD</t>
  </si>
  <si>
    <t xml:space="preserve">ADQUISICION DE AGUA POTABLE </t>
  </si>
  <si>
    <t>TELEANTILLAS, SAS</t>
  </si>
  <si>
    <t>B1500001181</t>
  </si>
  <si>
    <t>B1500001182</t>
  </si>
  <si>
    <t>B1500001183</t>
  </si>
  <si>
    <t>B1500001184</t>
  </si>
  <si>
    <t>VIMARTE PUBLICIDAD, SRL</t>
  </si>
  <si>
    <t>B1500001318</t>
  </si>
  <si>
    <t>COOPERATIVA DE AHORROS, C. Y S.</t>
  </si>
  <si>
    <t>COMPRA DE SOUVENIRS INSTITUCIONALES Y GRECAS PINTADAS A MANOS.</t>
  </si>
  <si>
    <t>B1500000133</t>
  </si>
  <si>
    <t>MAXIBODEGAS EOP DEL CARIBE, SRL</t>
  </si>
  <si>
    <t>ADQUISICION DE MATERIAL GASTABLE</t>
  </si>
  <si>
    <t>B1500001436</t>
  </si>
  <si>
    <t>ANTILLANA COMERCIAL, SA</t>
  </si>
  <si>
    <t>ADQUISICION DE VEHICULOS PARA FLOTILLA VEHICULAR</t>
  </si>
  <si>
    <t>B1500001475</t>
  </si>
  <si>
    <t>B1500001476</t>
  </si>
  <si>
    <t>RADIO CADENA COMERCIAL, SRL</t>
  </si>
  <si>
    <t>B1500001522</t>
  </si>
  <si>
    <t>RAMIREZ Y MOJICA ENVOYPACK</t>
  </si>
  <si>
    <t xml:space="preserve">ADQUISICION DE TARJETAS DE CARNET Y CINTAS DE IMPRESIÓN </t>
  </si>
  <si>
    <t>B1500001529</t>
  </si>
  <si>
    <t>ADQUISICION DE BOTELLONES DE AGUA</t>
  </si>
  <si>
    <t>WESTCASTLE CORPORATION SRL</t>
  </si>
  <si>
    <t>CONTRATACION DE PUBLICIDAD</t>
  </si>
  <si>
    <t>B1500000159</t>
  </si>
  <si>
    <t>ODANI ENTERTAINMENT, SRL</t>
  </si>
  <si>
    <t>B1500000016</t>
  </si>
  <si>
    <t>ALL OFFICE SOLUTIONS, S.R.L</t>
  </si>
  <si>
    <t>ADQUISICION DE EQUIPOS DE OFICINA</t>
  </si>
  <si>
    <t>B1500001628</t>
  </si>
  <si>
    <t>DULCE MARIA BETANCES</t>
  </si>
  <si>
    <t>ACTAS DE LICITACION</t>
  </si>
  <si>
    <t>B1500000167</t>
  </si>
  <si>
    <t>ERICA DEYANIRA GUZMAN ANDERSON</t>
  </si>
  <si>
    <t>B1500000184</t>
  </si>
  <si>
    <t>B1500000187</t>
  </si>
  <si>
    <t>TELECANAL OCCIDENTAL, SRL</t>
  </si>
  <si>
    <t>B1500000019</t>
  </si>
  <si>
    <t>LYL COMUNICACIÓN, SRL</t>
  </si>
  <si>
    <t xml:space="preserve">SERVICIOS DE PUBLICIDAD </t>
  </si>
  <si>
    <t>B1500000202</t>
  </si>
  <si>
    <t>CORAAPPLATA</t>
  </si>
  <si>
    <t>NUÑEZ RAMIREZ, SRL</t>
  </si>
  <si>
    <t>B1500000209</t>
  </si>
  <si>
    <t>CADENA DE NOTICIAS TELEVISION</t>
  </si>
  <si>
    <t>B1500002140</t>
  </si>
  <si>
    <t>B1500002141</t>
  </si>
  <si>
    <t xml:space="preserve">DESECHOS SOLIDOS </t>
  </si>
  <si>
    <t>SANTO DOMINGO MOTORS COMPANY, S.A</t>
  </si>
  <si>
    <t>MANTENIMIENTO DE VEHICULOS</t>
  </si>
  <si>
    <t>B1500024497</t>
  </si>
  <si>
    <t>B1500024686</t>
  </si>
  <si>
    <t>PICREA, SRL</t>
  </si>
  <si>
    <t xml:space="preserve">IMPRESIÓN Y ENCUADERNACION </t>
  </si>
  <si>
    <t>B1500000026</t>
  </si>
  <si>
    <t>EDEESTE</t>
  </si>
  <si>
    <t>SERVICIO DE ENERGIA ELECTRICA</t>
  </si>
  <si>
    <t>B1500262324</t>
  </si>
  <si>
    <t>THE PRINT FACTORY MP, SRL</t>
  </si>
  <si>
    <t>ADQUISICION DE PARAGUAS PARA USO DE APORDOM</t>
  </si>
  <si>
    <t>B1500000295</t>
  </si>
  <si>
    <t>ADQUISICION DE EQUIPOS AUDIOVISUALES</t>
  </si>
  <si>
    <t>OFISOL SUMINISTROS Y SERV. EIRL</t>
  </si>
  <si>
    <t>ADQUISICION DE CAJAS DE LECHE DE CARTON</t>
  </si>
  <si>
    <t>B1500000344</t>
  </si>
  <si>
    <t>KENNIA M. SOLANO RODRIGUEZ DE P.</t>
  </si>
  <si>
    <t>LEGALIZACION DE CONTRATO</t>
  </si>
  <si>
    <t>B1500000038</t>
  </si>
  <si>
    <t>B1500000388</t>
  </si>
  <si>
    <t xml:space="preserve">SEGUROS RESERVAS </t>
  </si>
  <si>
    <t>ADQUISICION POLIZA DE SEGURO</t>
  </si>
  <si>
    <t>B1500040598</t>
  </si>
  <si>
    <t>SIGMA PETROLEUM CORP, SAS</t>
  </si>
  <si>
    <t>ADQUISICION DE COMBUSTIBLE</t>
  </si>
  <si>
    <t>B1500044278</t>
  </si>
  <si>
    <t>B1500044286</t>
  </si>
  <si>
    <t>B1500044287</t>
  </si>
  <si>
    <t>B1500044946</t>
  </si>
  <si>
    <t>PRODUCCIONES VIDEO, SRL</t>
  </si>
  <si>
    <t>B1500000461</t>
  </si>
  <si>
    <t>P W A EIRL</t>
  </si>
  <si>
    <t>SERVICIO DE ALOJAMIENTO WEB</t>
  </si>
  <si>
    <t>B1500000047</t>
  </si>
  <si>
    <t>EDITORA EL NUEVO DIARIO, S.A</t>
  </si>
  <si>
    <t>B1500004702</t>
  </si>
  <si>
    <t>CODETEL</t>
  </si>
  <si>
    <t>SERVICIO DE TELEFONIA</t>
  </si>
  <si>
    <t>E4500004822</t>
  </si>
  <si>
    <t>HYLSA</t>
  </si>
  <si>
    <t>ADQUISICION DE COMPONENTES PARA FLOTILLA VEHICULAR</t>
  </si>
  <si>
    <t>B1500004825</t>
  </si>
  <si>
    <t>B1500004828</t>
  </si>
  <si>
    <t>B1500004838</t>
  </si>
  <si>
    <t>ALTICE</t>
  </si>
  <si>
    <t>B1500049187</t>
  </si>
  <si>
    <t>AYUNTAMIENTO SANTO DOMINGO OESTE</t>
  </si>
  <si>
    <t>B1500005031</t>
  </si>
  <si>
    <t>TECNOLOGIAS AVANZADAS RD, SRL</t>
  </si>
  <si>
    <t>B1500000513</t>
  </si>
  <si>
    <t>E4500005769</t>
  </si>
  <si>
    <t>PRODUCTORA LMO</t>
  </si>
  <si>
    <t>B1500000624</t>
  </si>
  <si>
    <t>E4500006250</t>
  </si>
  <si>
    <t>FRANCISCO JAVIER REYES R.</t>
  </si>
  <si>
    <t>B1500000063</t>
  </si>
  <si>
    <t>E4500006518</t>
  </si>
  <si>
    <t>SEGURO NACIONAL DE SALUD</t>
  </si>
  <si>
    <t>B1500008056</t>
  </si>
  <si>
    <t>ELECTROM, SAS</t>
  </si>
  <si>
    <t>MANTENIMIENTO DE ELEVADORES</t>
  </si>
  <si>
    <t>B1500000965</t>
  </si>
  <si>
    <t>B1500000967</t>
  </si>
  <si>
    <t>EDESUR DOMINICANA, S.A</t>
  </si>
  <si>
    <t>B&amp;F MERCANTIL, SRL</t>
  </si>
  <si>
    <t>GREEN DEW GROUP</t>
  </si>
  <si>
    <t>EQUIPOS ELECTRICOS</t>
  </si>
  <si>
    <t>B1500000006</t>
  </si>
  <si>
    <t>B1500000007</t>
  </si>
  <si>
    <t>AMW MATERIALS SUPPLY S.R.L.</t>
  </si>
  <si>
    <t>MATERIALES GASTABLES</t>
  </si>
  <si>
    <t>B1500000009</t>
  </si>
  <si>
    <t>XIOMARA VELOZ D`LUJO FIESTA,SR</t>
  </si>
  <si>
    <t>SERVICIOS DE CATERING</t>
  </si>
  <si>
    <t>B1500001585</t>
  </si>
  <si>
    <t>ASOCIACION DE NAVIEROS</t>
  </si>
  <si>
    <t>SERVICIOS DE IGUALAS LEGALES</t>
  </si>
  <si>
    <t>MARIA ALTAGRACIA DE LA CRUZ MORONTA</t>
  </si>
  <si>
    <t>DESCARGOS DE PRESTACIONES LABORALES</t>
  </si>
  <si>
    <t>B1500000048</t>
  </si>
  <si>
    <t>B1500000049</t>
  </si>
  <si>
    <t>AYUNTAMIENTO MUNIC.DE BOCA CHI</t>
  </si>
  <si>
    <t>DESECHOS SOLIDOS</t>
  </si>
  <si>
    <t>B1500000198</t>
  </si>
  <si>
    <t>NOTARIZACION DE CONTRATOS</t>
  </si>
  <si>
    <t>B1500000301</t>
  </si>
  <si>
    <t>TOTAL RD$</t>
  </si>
  <si>
    <t>EDESUR, S.A</t>
  </si>
  <si>
    <t>B1500364366</t>
  </si>
  <si>
    <t>B1500364368</t>
  </si>
  <si>
    <t>B1500364370</t>
  </si>
  <si>
    <t>B1500364374</t>
  </si>
  <si>
    <t>B1500365536</t>
  </si>
  <si>
    <t>REPORTE DE CUENTAS DE SUPLIDORES</t>
  </si>
  <si>
    <t>AL 30 ABRIL 2023</t>
  </si>
  <si>
    <t>ABASTECIMIENTOS COMERCIALES.</t>
  </si>
  <si>
    <t>ADQUISICION DE ELECTRODOMESTICOS</t>
  </si>
  <si>
    <t>B1500000514</t>
  </si>
  <si>
    <t>OUTSOURCING DISRUPTION, SRL.</t>
  </si>
  <si>
    <t>ASESORIA TECNICA EN COMUNICACIÓN</t>
  </si>
  <si>
    <t>B1500000004</t>
  </si>
  <si>
    <t>AGUA PLANETA AZUL, S.A.</t>
  </si>
  <si>
    <t>B1500159042</t>
  </si>
  <si>
    <t>B1500159470</t>
  </si>
  <si>
    <t>ALFA DIGITAL SIGNS AND GRAPH.</t>
  </si>
  <si>
    <t>ADQUISICION DE TALONARIOS E IMPRESOS PARA USO DE SEDE Y PUERTOS DE APORDOM</t>
  </si>
  <si>
    <t>B1500000801</t>
  </si>
  <si>
    <t>ALTICE DOMINICANA</t>
  </si>
  <si>
    <t>B1500049654</t>
  </si>
  <si>
    <t>B1500050048</t>
  </si>
  <si>
    <t>ASOC. DE NAVIEROS DE LA REPUBLICA DOMINICANA</t>
  </si>
  <si>
    <t>B1500000055</t>
  </si>
  <si>
    <t>B1500000056</t>
  </si>
  <si>
    <t>AYUNTAMIENTO MUNICIPAL PTO. PTA.</t>
  </si>
  <si>
    <t>DSECHOS SOLIDOS</t>
  </si>
  <si>
    <t>B1500002400</t>
  </si>
  <si>
    <t>B1500000603</t>
  </si>
  <si>
    <t>BUITECO, E.I.R.L.</t>
  </si>
  <si>
    <t>ADQUISICION DE AIRES ACONDICIONADO</t>
  </si>
  <si>
    <t>B1500000321</t>
  </si>
  <si>
    <t>B1500153796</t>
  </si>
  <si>
    <t>B1500158654</t>
  </si>
  <si>
    <t>B1500000322</t>
  </si>
  <si>
    <t>B1500159333</t>
  </si>
  <si>
    <t>B1500000323</t>
  </si>
  <si>
    <t>B1500000324</t>
  </si>
  <si>
    <t>ADQUISICION DE AGUA POTABLE</t>
  </si>
  <si>
    <t>B1500116356</t>
  </si>
  <si>
    <t>B1500116374</t>
  </si>
  <si>
    <t>B1500116381</t>
  </si>
  <si>
    <t>E450000008343</t>
  </si>
  <si>
    <t>E450000008585</t>
  </si>
  <si>
    <t>E450000008818</t>
  </si>
  <si>
    <t>E450000009080</t>
  </si>
  <si>
    <t>B1500021368</t>
  </si>
  <si>
    <t>DIPUGLIA PC OUTLET STORE, SRL.</t>
  </si>
  <si>
    <t>B1500000732</t>
  </si>
  <si>
    <t>DISTRIBUIDORA DE EQUIPOS IND.</t>
  </si>
  <si>
    <t>ADQUISICION DE EQUIPOS DE PROTECCION PERSONAL PARA USO DEL PERSONAL DE PUERTOS.</t>
  </si>
  <si>
    <t>E450000000011</t>
  </si>
  <si>
    <t>RUFINA FIOR D ALIZA JIMENEZ DE LA CRUZ</t>
  </si>
  <si>
    <t>DULCE MARIA BETANCES MUÑOZ</t>
  </si>
  <si>
    <t>B1500267152</t>
  </si>
  <si>
    <t>ESTACION DE SERV. CORAL, SRL.</t>
  </si>
  <si>
    <t>B1500000418</t>
  </si>
  <si>
    <t>EDENORTE DOMINICANA, S.A</t>
  </si>
  <si>
    <t>B1500346617</t>
  </si>
  <si>
    <t>B1500346651</t>
  </si>
  <si>
    <t>B1500346680</t>
  </si>
  <si>
    <t>B1500370905</t>
  </si>
  <si>
    <t>B1500370907</t>
  </si>
  <si>
    <t>B1500370909</t>
  </si>
  <si>
    <t>B1500370910</t>
  </si>
  <si>
    <t>B1500371967</t>
  </si>
  <si>
    <t>GEDEM GESTION Y DESARROLLO EM.</t>
  </si>
  <si>
    <t>ADQUISICION DE IMPRESORAS MATRICIALES Y DE PLOTER</t>
  </si>
  <si>
    <t>B1500000191</t>
  </si>
  <si>
    <t>MOTORES DEL SUR, SRL</t>
  </si>
  <si>
    <t>ADQUISICION DE MOTOCICLETAS</t>
  </si>
  <si>
    <t>B1500000425</t>
  </si>
  <si>
    <t>HUMANO SEGUROS, S.A.</t>
  </si>
  <si>
    <t>B1500027355</t>
  </si>
  <si>
    <t>HYLSA, S.A.</t>
  </si>
  <si>
    <t>B1500004859</t>
  </si>
  <si>
    <t>B1500004886</t>
  </si>
  <si>
    <t>B1500004888</t>
  </si>
  <si>
    <t>INVERSIONES ND Y ASOCIADOS, SRL.</t>
  </si>
  <si>
    <t>ADQUISICION DE ESTANTES PARA USO DE APORDOM</t>
  </si>
  <si>
    <t>B1500001737</t>
  </si>
  <si>
    <t>LORA COMERCIAL, SRL.</t>
  </si>
  <si>
    <t>ADQUISICION E INSTALACION DE INVERSORES CON SUS BACTERIAS</t>
  </si>
  <si>
    <t>B1500000005</t>
  </si>
  <si>
    <t>LUYENS COMERCIAL, SRL.</t>
  </si>
  <si>
    <t>B1500001104</t>
  </si>
  <si>
    <t>AYUNTAMIENTO STO. DGO. OESTE</t>
  </si>
  <si>
    <t>B1500005179</t>
  </si>
  <si>
    <t>MAPFRE SALUD ARS, S.A</t>
  </si>
  <si>
    <t>B1500003399</t>
  </si>
  <si>
    <t>B1500003400</t>
  </si>
  <si>
    <t>MAXIBODEGAS EOP DEL CARIBE, SRL.</t>
  </si>
  <si>
    <t>B1500001473</t>
  </si>
  <si>
    <t>ANGIE PORCELLA CATERING, SRL</t>
  </si>
  <si>
    <t xml:space="preserve">SERVICIO DE REFRIGERIOS </t>
  </si>
  <si>
    <t>B1500000679</t>
  </si>
  <si>
    <t>OFFITEK, SRL.</t>
  </si>
  <si>
    <t>B1500004902</t>
  </si>
  <si>
    <t>PROMOTIONALTECH, SRL.</t>
  </si>
  <si>
    <t>ADQUISICION DE LANYARS PARA EL PERSONAL DE APORDOM</t>
  </si>
  <si>
    <t>B1500000012</t>
  </si>
  <si>
    <t>B1500008260</t>
  </si>
  <si>
    <t>SEGUROS UNIVERSAL, S.A.</t>
  </si>
  <si>
    <t>B1500010176</t>
  </si>
  <si>
    <t>B1500010177</t>
  </si>
  <si>
    <t>B1500010192</t>
  </si>
  <si>
    <t>SNYDER COMUNICACIÓN VISUAL</t>
  </si>
  <si>
    <t>B1500000246</t>
  </si>
  <si>
    <t>SOLUCIONES MECANICAS, S.A</t>
  </si>
  <si>
    <t>B1500000512</t>
  </si>
  <si>
    <t>TONER DEPOT MULTISERVICIOS.</t>
  </si>
  <si>
    <t>ADQUISICION DE DE PROYECTORES PARA EL INPLOG</t>
  </si>
  <si>
    <t>B1500006296</t>
  </si>
  <si>
    <t>SERVICIO DE MANTENIMIENTO DE VEHICULO</t>
  </si>
  <si>
    <t>B1500011039</t>
  </si>
  <si>
    <t>VIMARTE PUBLICIDAD, SRL.</t>
  </si>
  <si>
    <t>ADQUISICION DE LETREROS PARA LOS PUERTOS Y AREASA DE LA SEDE PRINCIPAL</t>
  </si>
  <si>
    <t>B1500001356</t>
  </si>
  <si>
    <t>WENDYS MUEBLES, SRL.</t>
  </si>
  <si>
    <t>B1500000348</t>
  </si>
  <si>
    <t>B1500000354</t>
  </si>
  <si>
    <t>WORLD VOICES,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</si>
</sst>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64" fontId="4" fillId="2" borderId="0" xfId="1" applyFont="1" applyFill="1" applyAlignment="1">
      <alignment horizontal="left"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4" fontId="4" fillId="2" borderId="8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5" fillId="3" borderId="9" xfId="0" applyFont="1" applyFill="1" applyBorder="1" applyAlignment="1">
      <alignment horizontal="center" vertical="center" wrapText="1"/>
    </xf>
    <xf numFmtId="164" fontId="5" fillId="3" borderId="9" xfId="1" applyFont="1" applyFill="1" applyBorder="1" applyAlignment="1">
      <alignment horizontal="center" vertical="center" wrapText="1"/>
    </xf>
    <xf numFmtId="43" fontId="0" fillId="2" borderId="0" xfId="0" applyNumberFormat="1" applyFill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64" fontId="4" fillId="2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1" applyFont="1" applyFill="1" applyBorder="1" applyAlignment="1">
      <alignment horizontal="left" vertical="center" wrapText="1"/>
    </xf>
    <xf numFmtId="4" fontId="2" fillId="2" borderId="10" xfId="0" applyNumberFormat="1" applyFont="1" applyFill="1" applyBorder="1"/>
    <xf numFmtId="0" fontId="2" fillId="2" borderId="10" xfId="0" applyFont="1" applyFill="1" applyBorder="1"/>
    <xf numFmtId="4" fontId="2" fillId="2" borderId="12" xfId="0" applyNumberFormat="1" applyFont="1" applyFill="1" applyBorder="1"/>
    <xf numFmtId="4" fontId="2" fillId="2" borderId="13" xfId="0" applyNumberFormat="1" applyFont="1" applyFill="1" applyBorder="1"/>
    <xf numFmtId="0" fontId="2" fillId="2" borderId="13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wrapText="1"/>
    </xf>
    <xf numFmtId="164" fontId="4" fillId="2" borderId="3" xfId="1" applyFont="1" applyFill="1" applyBorder="1" applyAlignment="1">
      <alignment horizontal="left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wrapText="1"/>
    </xf>
    <xf numFmtId="164" fontId="4" fillId="2" borderId="8" xfId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163</xdr:row>
      <xdr:rowOff>31750</xdr:rowOff>
    </xdr:from>
    <xdr:to>
      <xdr:col>7</xdr:col>
      <xdr:colOff>79375</xdr:colOff>
      <xdr:row>171</xdr:row>
      <xdr:rowOff>174625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3BC43DF-E014-42D1-92A4-4EF435BF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2940" y="34480500"/>
          <a:ext cx="6411935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508000</xdr:colOff>
      <xdr:row>1</xdr:row>
      <xdr:rowOff>111125</xdr:rowOff>
    </xdr:from>
    <xdr:to>
      <xdr:col>4</xdr:col>
      <xdr:colOff>473075</xdr:colOff>
      <xdr:row>4</xdr:row>
      <xdr:rowOff>120650</xdr:rowOff>
    </xdr:to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id="{D35A183F-63CB-4A03-A231-27AA8B01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01625"/>
          <a:ext cx="981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3570-13E9-4334-8A67-B7BAA4048491}">
  <dimension ref="A1:J164"/>
  <sheetViews>
    <sheetView tabSelected="1" view="pageBreakPreview" topLeftCell="A145" zoomScale="60" zoomScaleNormal="100" workbookViewId="0">
      <selection activeCell="F178" sqref="F178"/>
    </sheetView>
  </sheetViews>
  <sheetFormatPr baseColWidth="10" defaultRowHeight="15" x14ac:dyDescent="0.25"/>
  <cols>
    <col min="1" max="1" width="11.42578125" style="12"/>
    <col min="2" max="2" width="35.28515625" style="12" customWidth="1"/>
    <col min="3" max="3" width="40" style="12" customWidth="1"/>
    <col min="4" max="4" width="15.140625" style="12" customWidth="1"/>
    <col min="5" max="5" width="11.85546875" style="12" customWidth="1"/>
    <col min="6" max="6" width="20.5703125" style="12" bestFit="1" customWidth="1"/>
    <col min="7" max="7" width="11.42578125" style="12"/>
    <col min="8" max="8" width="26.28515625" style="12" bestFit="1" customWidth="1"/>
    <col min="9" max="9" width="20.140625" style="12" bestFit="1" customWidth="1"/>
    <col min="10" max="16384" width="11.42578125" style="12"/>
  </cols>
  <sheetData>
    <row r="1" spans="1:10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8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.75" x14ac:dyDescent="0.25">
      <c r="A7" s="39" t="s">
        <v>198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 x14ac:dyDescent="0.25">
      <c r="A8" s="40" t="s">
        <v>199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1"/>
      <c r="B9" s="2"/>
      <c r="C9" s="2"/>
      <c r="D9" s="2"/>
      <c r="E9" s="2"/>
      <c r="F9" s="3"/>
      <c r="G9" s="3"/>
      <c r="H9" s="3"/>
      <c r="I9" s="3"/>
      <c r="J9" s="4"/>
    </row>
    <row r="10" spans="1:10" ht="26.25" thickBot="1" x14ac:dyDescent="0.3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</row>
    <row r="11" spans="1:10" x14ac:dyDescent="0.25">
      <c r="A11" s="7">
        <v>1</v>
      </c>
      <c r="B11" s="27" t="s">
        <v>170</v>
      </c>
      <c r="C11" s="27" t="s">
        <v>171</v>
      </c>
      <c r="D11" s="27" t="s">
        <v>172</v>
      </c>
      <c r="E11" s="28">
        <v>44158</v>
      </c>
      <c r="F11" s="29">
        <v>9971</v>
      </c>
      <c r="G11" s="30"/>
      <c r="H11" s="29"/>
      <c r="I11" s="29">
        <f t="shared" ref="I11:I31" si="0">F11-H11</f>
        <v>9971</v>
      </c>
      <c r="J11" s="31" t="s">
        <v>14</v>
      </c>
    </row>
    <row r="12" spans="1:10" x14ac:dyDescent="0.25">
      <c r="A12" s="8">
        <v>2</v>
      </c>
      <c r="B12" s="5" t="s">
        <v>170</v>
      </c>
      <c r="C12" s="5" t="s">
        <v>171</v>
      </c>
      <c r="D12" s="5" t="s">
        <v>173</v>
      </c>
      <c r="E12" s="6">
        <v>44158</v>
      </c>
      <c r="F12" s="17">
        <v>9971</v>
      </c>
      <c r="G12" s="21"/>
      <c r="H12" s="17"/>
      <c r="I12" s="17">
        <f t="shared" si="0"/>
        <v>9971</v>
      </c>
      <c r="J12" s="32" t="s">
        <v>14</v>
      </c>
    </row>
    <row r="13" spans="1:10" x14ac:dyDescent="0.25">
      <c r="A13" s="8">
        <v>3</v>
      </c>
      <c r="B13" s="5" t="s">
        <v>174</v>
      </c>
      <c r="C13" s="5" t="s">
        <v>175</v>
      </c>
      <c r="D13" s="5" t="s">
        <v>176</v>
      </c>
      <c r="E13" s="6">
        <v>44251</v>
      </c>
      <c r="F13" s="17">
        <v>22361</v>
      </c>
      <c r="G13" s="18"/>
      <c r="H13" s="17"/>
      <c r="I13" s="17">
        <f t="shared" si="0"/>
        <v>22361</v>
      </c>
      <c r="J13" s="33" t="s">
        <v>14</v>
      </c>
    </row>
    <row r="14" spans="1:10" x14ac:dyDescent="0.25">
      <c r="A14" s="8">
        <v>4</v>
      </c>
      <c r="B14" s="5" t="s">
        <v>177</v>
      </c>
      <c r="C14" s="5" t="s">
        <v>178</v>
      </c>
      <c r="D14" s="5" t="s">
        <v>179</v>
      </c>
      <c r="E14" s="6">
        <v>44406</v>
      </c>
      <c r="F14" s="17">
        <v>52823.519999999997</v>
      </c>
      <c r="G14" s="18"/>
      <c r="H14" s="17"/>
      <c r="I14" s="17">
        <f t="shared" si="0"/>
        <v>52823.519999999997</v>
      </c>
      <c r="J14" s="33" t="s">
        <v>18</v>
      </c>
    </row>
    <row r="15" spans="1:10" x14ac:dyDescent="0.25">
      <c r="A15" s="8">
        <v>5</v>
      </c>
      <c r="B15" s="5" t="s">
        <v>180</v>
      </c>
      <c r="C15" s="5" t="s">
        <v>181</v>
      </c>
      <c r="D15" s="5" t="s">
        <v>138</v>
      </c>
      <c r="E15" s="6">
        <v>44838</v>
      </c>
      <c r="F15" s="17">
        <v>59000</v>
      </c>
      <c r="G15" s="18"/>
      <c r="H15" s="17">
        <f>F15</f>
        <v>59000</v>
      </c>
      <c r="I15" s="17">
        <f t="shared" si="0"/>
        <v>0</v>
      </c>
      <c r="J15" s="33" t="s">
        <v>32</v>
      </c>
    </row>
    <row r="16" spans="1:10" x14ac:dyDescent="0.25">
      <c r="A16" s="8">
        <v>6</v>
      </c>
      <c r="B16" s="16" t="s">
        <v>182</v>
      </c>
      <c r="C16" s="5" t="s">
        <v>183</v>
      </c>
      <c r="D16" s="5" t="s">
        <v>160</v>
      </c>
      <c r="E16" s="6">
        <v>44861</v>
      </c>
      <c r="F16" s="17">
        <v>14042</v>
      </c>
      <c r="G16" s="18"/>
      <c r="H16" s="17"/>
      <c r="I16" s="17">
        <f t="shared" si="0"/>
        <v>14042</v>
      </c>
      <c r="J16" s="33" t="s">
        <v>18</v>
      </c>
    </row>
    <row r="17" spans="1:10" x14ac:dyDescent="0.25">
      <c r="A17" s="8">
        <v>7</v>
      </c>
      <c r="B17" s="5" t="s">
        <v>180</v>
      </c>
      <c r="C17" s="5" t="s">
        <v>181</v>
      </c>
      <c r="D17" s="5" t="s">
        <v>184</v>
      </c>
      <c r="E17" s="6">
        <v>44867</v>
      </c>
      <c r="F17" s="17">
        <v>59000</v>
      </c>
      <c r="G17" s="18"/>
      <c r="H17" s="17">
        <f>F17</f>
        <v>59000</v>
      </c>
      <c r="I17" s="17">
        <f t="shared" si="0"/>
        <v>0</v>
      </c>
      <c r="J17" s="33" t="s">
        <v>32</v>
      </c>
    </row>
    <row r="18" spans="1:10" x14ac:dyDescent="0.25">
      <c r="A18" s="8">
        <v>8</v>
      </c>
      <c r="B18" s="5" t="s">
        <v>180</v>
      </c>
      <c r="C18" s="5" t="s">
        <v>181</v>
      </c>
      <c r="D18" s="5" t="s">
        <v>185</v>
      </c>
      <c r="E18" s="6">
        <v>44901</v>
      </c>
      <c r="F18" s="17">
        <v>59000</v>
      </c>
      <c r="G18" s="18"/>
      <c r="H18" s="17">
        <f>F18</f>
        <v>59000</v>
      </c>
      <c r="I18" s="17">
        <f t="shared" si="0"/>
        <v>0</v>
      </c>
      <c r="J18" s="33" t="s">
        <v>32</v>
      </c>
    </row>
    <row r="19" spans="1:10" x14ac:dyDescent="0.25">
      <c r="A19" s="8">
        <v>9</v>
      </c>
      <c r="B19" s="16" t="s">
        <v>186</v>
      </c>
      <c r="C19" s="5" t="s">
        <v>187</v>
      </c>
      <c r="D19" s="5" t="s">
        <v>188</v>
      </c>
      <c r="E19" s="6">
        <v>44918</v>
      </c>
      <c r="F19" s="17">
        <v>4400</v>
      </c>
      <c r="G19" s="18"/>
      <c r="H19" s="17"/>
      <c r="I19" s="17">
        <f t="shared" si="0"/>
        <v>4400</v>
      </c>
      <c r="J19" s="33" t="s">
        <v>18</v>
      </c>
    </row>
    <row r="20" spans="1:10" x14ac:dyDescent="0.25">
      <c r="A20" s="8">
        <v>10</v>
      </c>
      <c r="B20" s="16" t="s">
        <v>151</v>
      </c>
      <c r="C20" s="19" t="s">
        <v>103</v>
      </c>
      <c r="D20" s="19" t="s">
        <v>152</v>
      </c>
      <c r="E20" s="20">
        <v>44931</v>
      </c>
      <c r="F20" s="17">
        <v>3000</v>
      </c>
      <c r="G20" s="18"/>
      <c r="H20" s="17"/>
      <c r="I20" s="17">
        <f t="shared" si="0"/>
        <v>3000</v>
      </c>
      <c r="J20" s="33" t="s">
        <v>18</v>
      </c>
    </row>
    <row r="21" spans="1:10" x14ac:dyDescent="0.25">
      <c r="A21" s="8">
        <v>11</v>
      </c>
      <c r="B21" s="16" t="s">
        <v>164</v>
      </c>
      <c r="C21" s="5" t="s">
        <v>165</v>
      </c>
      <c r="D21" s="5" t="s">
        <v>166</v>
      </c>
      <c r="E21" s="6">
        <v>44936</v>
      </c>
      <c r="F21" s="17">
        <v>20040.97</v>
      </c>
      <c r="G21" s="18"/>
      <c r="H21" s="17">
        <v>20040.97</v>
      </c>
      <c r="I21" s="17">
        <f t="shared" si="0"/>
        <v>0</v>
      </c>
      <c r="J21" s="33" t="s">
        <v>32</v>
      </c>
    </row>
    <row r="22" spans="1:10" x14ac:dyDescent="0.25">
      <c r="A22" s="8">
        <v>12</v>
      </c>
      <c r="B22" s="5" t="s">
        <v>15</v>
      </c>
      <c r="C22" s="5" t="s">
        <v>16</v>
      </c>
      <c r="D22" s="5" t="s">
        <v>17</v>
      </c>
      <c r="E22" s="6">
        <v>44937</v>
      </c>
      <c r="F22" s="17">
        <v>59000</v>
      </c>
      <c r="G22" s="18"/>
      <c r="H22" s="17">
        <v>59000</v>
      </c>
      <c r="I22" s="17">
        <f t="shared" si="0"/>
        <v>0</v>
      </c>
      <c r="J22" s="33" t="s">
        <v>32</v>
      </c>
    </row>
    <row r="23" spans="1:10" x14ac:dyDescent="0.25">
      <c r="A23" s="8">
        <v>13</v>
      </c>
      <c r="B23" s="5" t="s">
        <v>245</v>
      </c>
      <c r="C23" s="5" t="s">
        <v>189</v>
      </c>
      <c r="D23" s="5" t="s">
        <v>190</v>
      </c>
      <c r="E23" s="6">
        <v>44945</v>
      </c>
      <c r="F23" s="17">
        <v>115522</v>
      </c>
      <c r="G23" s="18"/>
      <c r="H23" s="17"/>
      <c r="I23" s="17">
        <f t="shared" si="0"/>
        <v>115522</v>
      </c>
      <c r="J23" s="33" t="s">
        <v>18</v>
      </c>
    </row>
    <row r="24" spans="1:10" x14ac:dyDescent="0.25">
      <c r="A24" s="8">
        <v>14</v>
      </c>
      <c r="B24" s="16" t="s">
        <v>128</v>
      </c>
      <c r="C24" s="5" t="s">
        <v>31</v>
      </c>
      <c r="D24" s="5" t="s">
        <v>132</v>
      </c>
      <c r="E24" s="6">
        <v>44958</v>
      </c>
      <c r="F24" s="17">
        <v>348175</v>
      </c>
      <c r="G24" s="18"/>
      <c r="H24" s="17">
        <v>348175</v>
      </c>
      <c r="I24" s="17">
        <f t="shared" si="0"/>
        <v>0</v>
      </c>
      <c r="J24" s="33" t="s">
        <v>32</v>
      </c>
    </row>
    <row r="25" spans="1:10" x14ac:dyDescent="0.25">
      <c r="A25" s="8">
        <v>15</v>
      </c>
      <c r="B25" s="5" t="s">
        <v>15</v>
      </c>
      <c r="C25" s="5" t="s">
        <v>16</v>
      </c>
      <c r="D25" s="5" t="s">
        <v>19</v>
      </c>
      <c r="E25" s="6">
        <v>44967</v>
      </c>
      <c r="F25" s="17">
        <v>59000</v>
      </c>
      <c r="G25" s="18"/>
      <c r="H25" s="17">
        <v>59000</v>
      </c>
      <c r="I25" s="17">
        <f t="shared" si="0"/>
        <v>0</v>
      </c>
      <c r="J25" s="33" t="s">
        <v>32</v>
      </c>
    </row>
    <row r="26" spans="1:10" x14ac:dyDescent="0.25">
      <c r="A26" s="8">
        <v>16</v>
      </c>
      <c r="B26" s="5" t="s">
        <v>38</v>
      </c>
      <c r="C26" s="5" t="s">
        <v>39</v>
      </c>
      <c r="D26" s="5" t="s">
        <v>40</v>
      </c>
      <c r="E26" s="6">
        <v>44974</v>
      </c>
      <c r="F26" s="17">
        <v>15568</v>
      </c>
      <c r="G26" s="18"/>
      <c r="H26" s="17">
        <v>15568</v>
      </c>
      <c r="I26" s="17">
        <f t="shared" si="0"/>
        <v>0</v>
      </c>
      <c r="J26" s="33" t="s">
        <v>32</v>
      </c>
    </row>
    <row r="27" spans="1:10" x14ac:dyDescent="0.25">
      <c r="A27" s="8">
        <v>17</v>
      </c>
      <c r="B27" s="5" t="s">
        <v>38</v>
      </c>
      <c r="C27" s="5" t="s">
        <v>39</v>
      </c>
      <c r="D27" s="5" t="s">
        <v>41</v>
      </c>
      <c r="E27" s="6">
        <v>44974</v>
      </c>
      <c r="F27" s="17">
        <v>24942.06</v>
      </c>
      <c r="G27" s="18"/>
      <c r="H27" s="17">
        <v>24942.06</v>
      </c>
      <c r="I27" s="17">
        <f t="shared" si="0"/>
        <v>0</v>
      </c>
      <c r="J27" s="33" t="s">
        <v>32</v>
      </c>
    </row>
    <row r="28" spans="1:10" x14ac:dyDescent="0.25">
      <c r="A28" s="8">
        <v>18</v>
      </c>
      <c r="B28" s="5" t="s">
        <v>38</v>
      </c>
      <c r="C28" s="5" t="s">
        <v>39</v>
      </c>
      <c r="D28" s="5" t="s">
        <v>42</v>
      </c>
      <c r="E28" s="6">
        <v>44974</v>
      </c>
      <c r="F28" s="17">
        <v>91536</v>
      </c>
      <c r="G28" s="18"/>
      <c r="H28" s="17">
        <v>91536</v>
      </c>
      <c r="I28" s="17">
        <f t="shared" si="0"/>
        <v>0</v>
      </c>
      <c r="J28" s="33" t="s">
        <v>32</v>
      </c>
    </row>
    <row r="29" spans="1:10" x14ac:dyDescent="0.25">
      <c r="A29" s="8">
        <v>19</v>
      </c>
      <c r="B29" s="16" t="s">
        <v>128</v>
      </c>
      <c r="C29" s="5" t="s">
        <v>31</v>
      </c>
      <c r="D29" s="5" t="s">
        <v>131</v>
      </c>
      <c r="E29" s="6">
        <v>44974</v>
      </c>
      <c r="F29" s="17">
        <v>250325</v>
      </c>
      <c r="G29" s="18"/>
      <c r="H29" s="17">
        <v>250325</v>
      </c>
      <c r="I29" s="17">
        <f t="shared" si="0"/>
        <v>0</v>
      </c>
      <c r="J29" s="33" t="s">
        <v>32</v>
      </c>
    </row>
    <row r="30" spans="1:10" x14ac:dyDescent="0.25">
      <c r="A30" s="8">
        <v>20</v>
      </c>
      <c r="B30" s="16" t="s">
        <v>162</v>
      </c>
      <c r="C30" s="5" t="s">
        <v>39</v>
      </c>
      <c r="D30" s="5" t="s">
        <v>163</v>
      </c>
      <c r="E30" s="6">
        <v>44974</v>
      </c>
      <c r="F30" s="17">
        <v>431461.96</v>
      </c>
      <c r="G30" s="18"/>
      <c r="H30" s="17">
        <v>431461.96</v>
      </c>
      <c r="I30" s="17">
        <f t="shared" si="0"/>
        <v>0</v>
      </c>
      <c r="J30" s="33" t="s">
        <v>32</v>
      </c>
    </row>
    <row r="31" spans="1:10" x14ac:dyDescent="0.25">
      <c r="A31" s="8">
        <v>21</v>
      </c>
      <c r="B31" s="16" t="s">
        <v>78</v>
      </c>
      <c r="C31" s="19" t="s">
        <v>79</v>
      </c>
      <c r="D31" s="19" t="s">
        <v>80</v>
      </c>
      <c r="E31" s="20">
        <v>44974</v>
      </c>
      <c r="F31" s="17">
        <v>472000</v>
      </c>
      <c r="G31" s="18"/>
      <c r="H31" s="17"/>
      <c r="I31" s="17">
        <f t="shared" si="0"/>
        <v>472000</v>
      </c>
      <c r="J31" s="33" t="s">
        <v>18</v>
      </c>
    </row>
    <row r="32" spans="1:10" x14ac:dyDescent="0.25">
      <c r="A32" s="8">
        <v>22</v>
      </c>
      <c r="B32" s="16" t="s">
        <v>108</v>
      </c>
      <c r="C32" s="5" t="s">
        <v>109</v>
      </c>
      <c r="D32" s="5" t="s">
        <v>110</v>
      </c>
      <c r="E32" s="6">
        <v>44980</v>
      </c>
      <c r="F32" s="17">
        <v>95462</v>
      </c>
      <c r="G32" s="18"/>
      <c r="H32" s="17">
        <v>95462</v>
      </c>
      <c r="I32" s="17"/>
      <c r="J32" s="33" t="s">
        <v>32</v>
      </c>
    </row>
    <row r="33" spans="1:10" x14ac:dyDescent="0.25">
      <c r="A33" s="8">
        <v>23</v>
      </c>
      <c r="B33" s="16" t="s">
        <v>83</v>
      </c>
      <c r="C33" s="5" t="s">
        <v>84</v>
      </c>
      <c r="D33" s="19" t="s">
        <v>85</v>
      </c>
      <c r="E33" s="20">
        <v>44981</v>
      </c>
      <c r="F33" s="17">
        <v>135000</v>
      </c>
      <c r="G33" s="18"/>
      <c r="H33" s="17">
        <v>135000</v>
      </c>
      <c r="I33" s="17">
        <f t="shared" ref="I33:I57" si="1">F33-H33</f>
        <v>0</v>
      </c>
      <c r="J33" s="33" t="s">
        <v>32</v>
      </c>
    </row>
    <row r="34" spans="1:10" x14ac:dyDescent="0.25">
      <c r="A34" s="8">
        <v>24</v>
      </c>
      <c r="B34" s="16" t="s">
        <v>86</v>
      </c>
      <c r="C34" s="5" t="s">
        <v>87</v>
      </c>
      <c r="D34" s="5" t="s">
        <v>88</v>
      </c>
      <c r="E34" s="6">
        <v>44985</v>
      </c>
      <c r="F34" s="17">
        <v>35400</v>
      </c>
      <c r="G34" s="18"/>
      <c r="H34" s="17">
        <v>35400</v>
      </c>
      <c r="I34" s="17">
        <f t="shared" si="1"/>
        <v>0</v>
      </c>
      <c r="J34" s="33" t="s">
        <v>32</v>
      </c>
    </row>
    <row r="35" spans="1:10" x14ac:dyDescent="0.25">
      <c r="A35" s="8">
        <v>25</v>
      </c>
      <c r="B35" s="16" t="s">
        <v>125</v>
      </c>
      <c r="C35" s="5" t="s">
        <v>126</v>
      </c>
      <c r="D35" s="5" t="s">
        <v>127</v>
      </c>
      <c r="E35" s="6">
        <v>44985</v>
      </c>
      <c r="F35" s="17">
        <v>192280.52</v>
      </c>
      <c r="G35" s="18"/>
      <c r="H35" s="17">
        <v>192280.52</v>
      </c>
      <c r="I35" s="17">
        <f t="shared" si="1"/>
        <v>0</v>
      </c>
      <c r="J35" s="33" t="s">
        <v>32</v>
      </c>
    </row>
    <row r="36" spans="1:10" x14ac:dyDescent="0.25">
      <c r="A36" s="8">
        <v>26</v>
      </c>
      <c r="B36" s="5" t="s">
        <v>26</v>
      </c>
      <c r="C36" s="5" t="s">
        <v>24</v>
      </c>
      <c r="D36" s="5" t="s">
        <v>27</v>
      </c>
      <c r="E36" s="6">
        <v>44986</v>
      </c>
      <c r="F36" s="17">
        <v>177000</v>
      </c>
      <c r="G36" s="18"/>
      <c r="H36" s="17">
        <v>177000</v>
      </c>
      <c r="I36" s="17">
        <f t="shared" si="1"/>
        <v>0</v>
      </c>
      <c r="J36" s="33" t="s">
        <v>32</v>
      </c>
    </row>
    <row r="37" spans="1:10" x14ac:dyDescent="0.25">
      <c r="A37" s="8">
        <v>27</v>
      </c>
      <c r="B37" s="5" t="s">
        <v>28</v>
      </c>
      <c r="C37" s="5" t="s">
        <v>24</v>
      </c>
      <c r="D37" s="5" t="s">
        <v>29</v>
      </c>
      <c r="E37" s="6">
        <v>44986</v>
      </c>
      <c r="F37" s="17">
        <v>424800</v>
      </c>
      <c r="G37" s="18"/>
      <c r="H37" s="17">
        <v>424800</v>
      </c>
      <c r="I37" s="17">
        <f t="shared" si="1"/>
        <v>0</v>
      </c>
      <c r="J37" s="33" t="s">
        <v>32</v>
      </c>
    </row>
    <row r="38" spans="1:10" x14ac:dyDescent="0.25">
      <c r="A38" s="8">
        <v>28</v>
      </c>
      <c r="B38" s="16" t="s">
        <v>128</v>
      </c>
      <c r="C38" s="5" t="s">
        <v>129</v>
      </c>
      <c r="D38" s="5" t="s">
        <v>130</v>
      </c>
      <c r="E38" s="6">
        <v>44986</v>
      </c>
      <c r="F38" s="17">
        <v>413200</v>
      </c>
      <c r="G38" s="18"/>
      <c r="H38" s="17">
        <v>413200</v>
      </c>
      <c r="I38" s="17">
        <f t="shared" si="1"/>
        <v>0</v>
      </c>
      <c r="J38" s="33" t="s">
        <v>32</v>
      </c>
    </row>
    <row r="39" spans="1:10" x14ac:dyDescent="0.25">
      <c r="A39" s="8">
        <v>29</v>
      </c>
      <c r="B39" s="16" t="s">
        <v>55</v>
      </c>
      <c r="C39" s="5" t="s">
        <v>24</v>
      </c>
      <c r="D39" s="5" t="s">
        <v>56</v>
      </c>
      <c r="E39" s="6">
        <v>44986</v>
      </c>
      <c r="F39" s="17">
        <v>206500</v>
      </c>
      <c r="G39" s="18"/>
      <c r="H39" s="17">
        <v>206500</v>
      </c>
      <c r="I39" s="17">
        <f t="shared" si="1"/>
        <v>0</v>
      </c>
      <c r="J39" s="33" t="s">
        <v>32</v>
      </c>
    </row>
    <row r="40" spans="1:10" x14ac:dyDescent="0.25">
      <c r="A40" s="8">
        <v>30</v>
      </c>
      <c r="B40" s="5" t="s">
        <v>55</v>
      </c>
      <c r="C40" s="5" t="s">
        <v>24</v>
      </c>
      <c r="D40" s="5" t="s">
        <v>57</v>
      </c>
      <c r="E40" s="6">
        <v>44986</v>
      </c>
      <c r="F40" s="17">
        <v>206500</v>
      </c>
      <c r="G40" s="18"/>
      <c r="H40" s="17">
        <v>206500</v>
      </c>
      <c r="I40" s="17">
        <f t="shared" si="1"/>
        <v>0</v>
      </c>
      <c r="J40" s="33" t="s">
        <v>32</v>
      </c>
    </row>
    <row r="41" spans="1:10" x14ac:dyDescent="0.25">
      <c r="A41" s="8">
        <v>31</v>
      </c>
      <c r="B41" s="16" t="s">
        <v>55</v>
      </c>
      <c r="C41" s="5" t="s">
        <v>24</v>
      </c>
      <c r="D41" s="5" t="s">
        <v>58</v>
      </c>
      <c r="E41" s="6">
        <v>44986</v>
      </c>
      <c r="F41" s="17">
        <v>177000</v>
      </c>
      <c r="G41" s="18"/>
      <c r="H41" s="17">
        <v>177000</v>
      </c>
      <c r="I41" s="17">
        <f t="shared" si="1"/>
        <v>0</v>
      </c>
      <c r="J41" s="33" t="s">
        <v>32</v>
      </c>
    </row>
    <row r="42" spans="1:10" x14ac:dyDescent="0.25">
      <c r="A42" s="8">
        <v>32</v>
      </c>
      <c r="B42" s="5" t="s">
        <v>55</v>
      </c>
      <c r="C42" s="5" t="s">
        <v>24</v>
      </c>
      <c r="D42" s="5" t="s">
        <v>59</v>
      </c>
      <c r="E42" s="6">
        <v>44986</v>
      </c>
      <c r="F42" s="17">
        <v>177000</v>
      </c>
      <c r="G42" s="18"/>
      <c r="H42" s="17">
        <v>177000</v>
      </c>
      <c r="I42" s="17">
        <f t="shared" si="1"/>
        <v>0</v>
      </c>
      <c r="J42" s="33" t="s">
        <v>32</v>
      </c>
    </row>
    <row r="43" spans="1:10" ht="25.5" x14ac:dyDescent="0.25">
      <c r="A43" s="8">
        <v>33</v>
      </c>
      <c r="B43" s="16" t="s">
        <v>74</v>
      </c>
      <c r="C43" s="5" t="s">
        <v>75</v>
      </c>
      <c r="D43" s="5" t="s">
        <v>76</v>
      </c>
      <c r="E43" s="6">
        <v>44986</v>
      </c>
      <c r="F43" s="17">
        <v>110920</v>
      </c>
      <c r="G43" s="18"/>
      <c r="H43" s="17">
        <v>110920</v>
      </c>
      <c r="I43" s="17">
        <f t="shared" si="1"/>
        <v>0</v>
      </c>
      <c r="J43" s="33" t="s">
        <v>32</v>
      </c>
    </row>
    <row r="44" spans="1:10" x14ac:dyDescent="0.25">
      <c r="A44" s="8">
        <v>34</v>
      </c>
      <c r="B44" s="16" t="s">
        <v>81</v>
      </c>
      <c r="C44" s="19" t="s">
        <v>24</v>
      </c>
      <c r="D44" s="19" t="s">
        <v>82</v>
      </c>
      <c r="E44" s="20">
        <v>44987</v>
      </c>
      <c r="F44" s="17">
        <v>520380</v>
      </c>
      <c r="G44" s="18"/>
      <c r="H44" s="17"/>
      <c r="I44" s="17">
        <f t="shared" si="1"/>
        <v>520380</v>
      </c>
      <c r="J44" s="33" t="s">
        <v>18</v>
      </c>
    </row>
    <row r="45" spans="1:10" x14ac:dyDescent="0.25">
      <c r="A45" s="8">
        <v>35</v>
      </c>
      <c r="B45" s="16" t="s">
        <v>104</v>
      </c>
      <c r="C45" s="5" t="s">
        <v>105</v>
      </c>
      <c r="D45" s="5" t="s">
        <v>106</v>
      </c>
      <c r="E45" s="6">
        <v>44987</v>
      </c>
      <c r="F45" s="17">
        <v>19409.62</v>
      </c>
      <c r="G45" s="21"/>
      <c r="H45" s="17">
        <v>19409.62</v>
      </c>
      <c r="I45" s="17">
        <f t="shared" si="1"/>
        <v>0</v>
      </c>
      <c r="J45" s="32" t="s">
        <v>32</v>
      </c>
    </row>
    <row r="46" spans="1:10" x14ac:dyDescent="0.25">
      <c r="A46" s="8">
        <v>36</v>
      </c>
      <c r="B46" s="16" t="s">
        <v>121</v>
      </c>
      <c r="C46" s="5" t="s">
        <v>122</v>
      </c>
      <c r="D46" s="5" t="s">
        <v>123</v>
      </c>
      <c r="E46" s="6">
        <v>44987</v>
      </c>
      <c r="F46" s="17">
        <v>98058</v>
      </c>
      <c r="G46" s="18"/>
      <c r="H46" s="17">
        <v>98058</v>
      </c>
      <c r="I46" s="17">
        <f t="shared" si="1"/>
        <v>0</v>
      </c>
      <c r="J46" s="33" t="s">
        <v>32</v>
      </c>
    </row>
    <row r="47" spans="1:10" x14ac:dyDescent="0.25">
      <c r="A47" s="8">
        <v>37</v>
      </c>
      <c r="B47" s="5" t="s">
        <v>65</v>
      </c>
      <c r="C47" s="5" t="s">
        <v>66</v>
      </c>
      <c r="D47" s="5" t="s">
        <v>67</v>
      </c>
      <c r="E47" s="6">
        <v>44988</v>
      </c>
      <c r="F47" s="17">
        <v>65997.399999999994</v>
      </c>
      <c r="G47" s="18"/>
      <c r="H47" s="17">
        <v>65997.399999999994</v>
      </c>
      <c r="I47" s="17">
        <f t="shared" si="1"/>
        <v>0</v>
      </c>
      <c r="J47" s="33" t="s">
        <v>32</v>
      </c>
    </row>
    <row r="48" spans="1:10" x14ac:dyDescent="0.25">
      <c r="A48" s="8">
        <v>38</v>
      </c>
      <c r="B48" s="16" t="s">
        <v>139</v>
      </c>
      <c r="C48" s="5" t="s">
        <v>24</v>
      </c>
      <c r="D48" s="5" t="s">
        <v>140</v>
      </c>
      <c r="E48" s="6">
        <v>44988</v>
      </c>
      <c r="F48" s="17">
        <v>354000</v>
      </c>
      <c r="G48" s="18"/>
      <c r="H48" s="17">
        <v>354000</v>
      </c>
      <c r="I48" s="17">
        <f t="shared" si="1"/>
        <v>0</v>
      </c>
      <c r="J48" s="33" t="s">
        <v>32</v>
      </c>
    </row>
    <row r="49" spans="1:10" x14ac:dyDescent="0.25">
      <c r="A49" s="8">
        <v>39</v>
      </c>
      <c r="B49" s="16" t="s">
        <v>281</v>
      </c>
      <c r="C49" s="5" t="s">
        <v>39</v>
      </c>
      <c r="D49" s="5" t="s">
        <v>282</v>
      </c>
      <c r="E49" s="6">
        <v>44991</v>
      </c>
      <c r="F49" s="17">
        <v>166084</v>
      </c>
      <c r="G49" s="18"/>
      <c r="H49" s="17"/>
      <c r="I49" s="17">
        <f t="shared" si="1"/>
        <v>166084</v>
      </c>
      <c r="J49" s="33" t="s">
        <v>18</v>
      </c>
    </row>
    <row r="50" spans="1:10" x14ac:dyDescent="0.25">
      <c r="A50" s="8">
        <v>40</v>
      </c>
      <c r="B50" s="16" t="s">
        <v>89</v>
      </c>
      <c r="C50" s="5" t="s">
        <v>24</v>
      </c>
      <c r="D50" s="5" t="s">
        <v>90</v>
      </c>
      <c r="E50" s="6">
        <v>44991</v>
      </c>
      <c r="F50" s="17">
        <v>106200</v>
      </c>
      <c r="G50" s="18"/>
      <c r="H50" s="17">
        <v>106200</v>
      </c>
      <c r="I50" s="17">
        <f t="shared" si="1"/>
        <v>0</v>
      </c>
      <c r="J50" s="33" t="s">
        <v>32</v>
      </c>
    </row>
    <row r="51" spans="1:10" x14ac:dyDescent="0.25">
      <c r="A51" s="8">
        <v>41</v>
      </c>
      <c r="B51" s="16" t="s">
        <v>94</v>
      </c>
      <c r="C51" s="5" t="s">
        <v>95</v>
      </c>
      <c r="D51" s="5" t="s">
        <v>96</v>
      </c>
      <c r="E51" s="6">
        <v>44991</v>
      </c>
      <c r="F51" s="17">
        <v>177000</v>
      </c>
      <c r="G51" s="18"/>
      <c r="H51" s="17">
        <v>177000</v>
      </c>
      <c r="I51" s="17">
        <f t="shared" si="1"/>
        <v>0</v>
      </c>
      <c r="J51" s="33" t="s">
        <v>32</v>
      </c>
    </row>
    <row r="52" spans="1:10" x14ac:dyDescent="0.25">
      <c r="A52" s="8">
        <v>42</v>
      </c>
      <c r="B52" s="16" t="s">
        <v>100</v>
      </c>
      <c r="C52" s="5" t="s">
        <v>24</v>
      </c>
      <c r="D52" s="5" t="s">
        <v>101</v>
      </c>
      <c r="E52" s="6">
        <v>44992</v>
      </c>
      <c r="F52" s="17">
        <v>190570</v>
      </c>
      <c r="G52" s="18"/>
      <c r="H52" s="17">
        <v>190570</v>
      </c>
      <c r="I52" s="17">
        <f t="shared" si="1"/>
        <v>0</v>
      </c>
      <c r="J52" s="33" t="s">
        <v>32</v>
      </c>
    </row>
    <row r="53" spans="1:10" x14ac:dyDescent="0.25">
      <c r="A53" s="8">
        <v>43</v>
      </c>
      <c r="B53" s="16" t="s">
        <v>100</v>
      </c>
      <c r="C53" s="5" t="s">
        <v>24</v>
      </c>
      <c r="D53" s="5" t="s">
        <v>102</v>
      </c>
      <c r="E53" s="6">
        <v>44992</v>
      </c>
      <c r="F53" s="17">
        <v>236000</v>
      </c>
      <c r="G53" s="18"/>
      <c r="H53" s="17">
        <v>236000</v>
      </c>
      <c r="I53" s="17">
        <f t="shared" si="1"/>
        <v>0</v>
      </c>
      <c r="J53" s="33" t="s">
        <v>32</v>
      </c>
    </row>
    <row r="54" spans="1:10" x14ac:dyDescent="0.25">
      <c r="A54" s="8">
        <v>44</v>
      </c>
      <c r="B54" s="16" t="s">
        <v>134</v>
      </c>
      <c r="C54" s="5" t="s">
        <v>24</v>
      </c>
      <c r="D54" s="5" t="s">
        <v>135</v>
      </c>
      <c r="E54" s="6">
        <v>44992</v>
      </c>
      <c r="F54" s="17">
        <v>285000</v>
      </c>
      <c r="G54" s="18"/>
      <c r="H54" s="17">
        <v>285000</v>
      </c>
      <c r="I54" s="17">
        <f t="shared" si="1"/>
        <v>0</v>
      </c>
      <c r="J54" s="33" t="s">
        <v>32</v>
      </c>
    </row>
    <row r="55" spans="1:10" x14ac:dyDescent="0.25">
      <c r="A55" s="8">
        <v>45</v>
      </c>
      <c r="B55" s="16" t="s">
        <v>286</v>
      </c>
      <c r="C55" s="5" t="s">
        <v>287</v>
      </c>
      <c r="D55" s="5" t="s">
        <v>288</v>
      </c>
      <c r="E55" s="6">
        <v>44993</v>
      </c>
      <c r="F55" s="17">
        <v>7611</v>
      </c>
      <c r="G55" s="18"/>
      <c r="H55" s="17">
        <v>7611</v>
      </c>
      <c r="I55" s="17">
        <f t="shared" si="1"/>
        <v>0</v>
      </c>
      <c r="J55" s="33" t="s">
        <v>32</v>
      </c>
    </row>
    <row r="56" spans="1:10" x14ac:dyDescent="0.25">
      <c r="A56" s="8">
        <v>46</v>
      </c>
      <c r="B56" s="5" t="s">
        <v>23</v>
      </c>
      <c r="C56" s="5" t="s">
        <v>24</v>
      </c>
      <c r="D56" s="5" t="s">
        <v>25</v>
      </c>
      <c r="E56" s="6">
        <v>44993</v>
      </c>
      <c r="F56" s="17">
        <v>442500</v>
      </c>
      <c r="G56" s="18"/>
      <c r="H56" s="17">
        <v>442500</v>
      </c>
      <c r="I56" s="17">
        <f t="shared" si="1"/>
        <v>0</v>
      </c>
      <c r="J56" s="33" t="s">
        <v>32</v>
      </c>
    </row>
    <row r="57" spans="1:10" x14ac:dyDescent="0.25">
      <c r="A57" s="8">
        <v>47</v>
      </c>
      <c r="B57" s="5" t="s">
        <v>43</v>
      </c>
      <c r="C57" s="5" t="s">
        <v>44</v>
      </c>
      <c r="D57" s="5" t="s">
        <v>45</v>
      </c>
      <c r="E57" s="6">
        <v>44994</v>
      </c>
      <c r="F57" s="17">
        <v>14349.81</v>
      </c>
      <c r="G57" s="18"/>
      <c r="H57" s="17">
        <v>14349.81</v>
      </c>
      <c r="I57" s="17">
        <f t="shared" si="1"/>
        <v>0</v>
      </c>
      <c r="J57" s="33" t="s">
        <v>32</v>
      </c>
    </row>
    <row r="58" spans="1:10" x14ac:dyDescent="0.25">
      <c r="A58" s="8">
        <v>48</v>
      </c>
      <c r="B58" s="16" t="s">
        <v>153</v>
      </c>
      <c r="C58" s="5" t="s">
        <v>24</v>
      </c>
      <c r="D58" s="5" t="s">
        <v>154</v>
      </c>
      <c r="E58" s="6">
        <v>44994</v>
      </c>
      <c r="F58" s="17">
        <v>708000</v>
      </c>
      <c r="G58" s="21"/>
      <c r="H58" s="17">
        <v>708000</v>
      </c>
      <c r="I58" s="17"/>
      <c r="J58" s="32" t="s">
        <v>32</v>
      </c>
    </row>
    <row r="59" spans="1:10" x14ac:dyDescent="0.25">
      <c r="A59" s="8">
        <v>49</v>
      </c>
      <c r="B59" s="16" t="s">
        <v>281</v>
      </c>
      <c r="C59" s="5" t="s">
        <v>39</v>
      </c>
      <c r="D59" s="5" t="s">
        <v>283</v>
      </c>
      <c r="E59" s="6">
        <v>44996</v>
      </c>
      <c r="F59" s="17">
        <v>1843</v>
      </c>
      <c r="G59" s="18"/>
      <c r="H59" s="17"/>
      <c r="I59" s="17">
        <v>1843</v>
      </c>
      <c r="J59" s="33" t="s">
        <v>18</v>
      </c>
    </row>
    <row r="60" spans="1:10" x14ac:dyDescent="0.25">
      <c r="A60" s="8">
        <v>50</v>
      </c>
      <c r="B60" s="5" t="s">
        <v>72</v>
      </c>
      <c r="C60" s="5" t="s">
        <v>24</v>
      </c>
      <c r="D60" s="5" t="s">
        <v>73</v>
      </c>
      <c r="E60" s="6">
        <v>44998</v>
      </c>
      <c r="F60" s="17">
        <v>1734600</v>
      </c>
      <c r="G60" s="18"/>
      <c r="H60" s="17">
        <v>1734600</v>
      </c>
      <c r="I60" s="17">
        <f>F60-H60</f>
        <v>0</v>
      </c>
      <c r="J60" s="33" t="s">
        <v>32</v>
      </c>
    </row>
    <row r="61" spans="1:10" ht="25.5" x14ac:dyDescent="0.25">
      <c r="A61" s="8">
        <v>51</v>
      </c>
      <c r="B61" s="5" t="s">
        <v>144</v>
      </c>
      <c r="C61" s="5" t="s">
        <v>145</v>
      </c>
      <c r="D61" s="5" t="s">
        <v>148</v>
      </c>
      <c r="E61" s="6">
        <v>44998</v>
      </c>
      <c r="F61" s="17">
        <v>33808.230000000003</v>
      </c>
      <c r="G61" s="18"/>
      <c r="H61" s="17">
        <v>33808.230000000003</v>
      </c>
      <c r="I61" s="17">
        <f>F61-H61</f>
        <v>0</v>
      </c>
      <c r="J61" s="33" t="s">
        <v>32</v>
      </c>
    </row>
    <row r="62" spans="1:10" x14ac:dyDescent="0.25">
      <c r="A62" s="8">
        <v>52</v>
      </c>
      <c r="B62" s="5" t="s">
        <v>43</v>
      </c>
      <c r="C62" s="5" t="s">
        <v>44</v>
      </c>
      <c r="D62" s="5" t="s">
        <v>46</v>
      </c>
      <c r="E62" s="6">
        <v>44999</v>
      </c>
      <c r="F62" s="17">
        <v>5183.1099999999997</v>
      </c>
      <c r="G62" s="18"/>
      <c r="H62" s="17">
        <v>5183.1099999999997</v>
      </c>
      <c r="I62" s="17">
        <f>F62-H62</f>
        <v>0</v>
      </c>
      <c r="J62" s="33" t="s">
        <v>32</v>
      </c>
    </row>
    <row r="63" spans="1:10" x14ac:dyDescent="0.25">
      <c r="A63" s="8">
        <v>53</v>
      </c>
      <c r="B63" s="5" t="s">
        <v>43</v>
      </c>
      <c r="C63" s="5" t="s">
        <v>44</v>
      </c>
      <c r="D63" s="5" t="s">
        <v>47</v>
      </c>
      <c r="E63" s="6">
        <v>44999</v>
      </c>
      <c r="F63" s="17">
        <v>15904.11</v>
      </c>
      <c r="G63" s="18"/>
      <c r="H63" s="17">
        <f>F63</f>
        <v>15904.11</v>
      </c>
      <c r="I63" s="17">
        <f>F63-H63</f>
        <v>0</v>
      </c>
      <c r="J63" s="33" t="s">
        <v>32</v>
      </c>
    </row>
    <row r="64" spans="1:10" x14ac:dyDescent="0.25">
      <c r="A64" s="8">
        <v>54</v>
      </c>
      <c r="B64" s="16" t="s">
        <v>60</v>
      </c>
      <c r="C64" s="5" t="s">
        <v>24</v>
      </c>
      <c r="D64" s="5" t="s">
        <v>61</v>
      </c>
      <c r="E64" s="6">
        <v>44999</v>
      </c>
      <c r="F64" s="17">
        <v>82010</v>
      </c>
      <c r="G64" s="18"/>
      <c r="H64" s="17">
        <v>82010</v>
      </c>
      <c r="I64" s="17"/>
      <c r="J64" s="33" t="s">
        <v>32</v>
      </c>
    </row>
    <row r="65" spans="1:10" x14ac:dyDescent="0.25">
      <c r="A65" s="8">
        <v>55</v>
      </c>
      <c r="B65" s="16" t="s">
        <v>98</v>
      </c>
      <c r="C65" s="5" t="s">
        <v>24</v>
      </c>
      <c r="D65" s="5" t="s">
        <v>99</v>
      </c>
      <c r="E65" s="6">
        <v>44999</v>
      </c>
      <c r="F65" s="17">
        <v>177000</v>
      </c>
      <c r="G65" s="21"/>
      <c r="H65" s="17">
        <v>177000</v>
      </c>
      <c r="I65" s="17">
        <f>F65-H65</f>
        <v>0</v>
      </c>
      <c r="J65" s="32" t="s">
        <v>32</v>
      </c>
    </row>
    <row r="66" spans="1:10" ht="25.5" x14ac:dyDescent="0.25">
      <c r="A66" s="8">
        <v>56</v>
      </c>
      <c r="B66" s="16" t="s">
        <v>144</v>
      </c>
      <c r="C66" s="5" t="s">
        <v>145</v>
      </c>
      <c r="D66" s="5" t="s">
        <v>146</v>
      </c>
      <c r="E66" s="6">
        <v>44999</v>
      </c>
      <c r="F66" s="17">
        <v>33808.230000000003</v>
      </c>
      <c r="G66" s="18"/>
      <c r="H66" s="17">
        <v>33808.230000000003</v>
      </c>
      <c r="I66" s="17">
        <f>F66-H66</f>
        <v>0</v>
      </c>
      <c r="J66" s="33" t="s">
        <v>32</v>
      </c>
    </row>
    <row r="67" spans="1:10" x14ac:dyDescent="0.25">
      <c r="A67" s="8">
        <v>57</v>
      </c>
      <c r="B67" s="16" t="s">
        <v>30</v>
      </c>
      <c r="C67" s="5" t="s">
        <v>31</v>
      </c>
      <c r="D67" s="5" t="s">
        <v>124</v>
      </c>
      <c r="E67" s="6">
        <v>45000</v>
      </c>
      <c r="F67" s="17">
        <v>565616</v>
      </c>
      <c r="G67" s="21"/>
      <c r="H67" s="17">
        <v>565616</v>
      </c>
      <c r="I67" s="17">
        <f>F67-H67</f>
        <v>0</v>
      </c>
      <c r="J67" s="32" t="s">
        <v>32</v>
      </c>
    </row>
    <row r="68" spans="1:10" ht="25.5" x14ac:dyDescent="0.25">
      <c r="A68" s="8">
        <v>58</v>
      </c>
      <c r="B68" s="5" t="s">
        <v>144</v>
      </c>
      <c r="C68" s="5" t="s">
        <v>145</v>
      </c>
      <c r="D68" s="5" t="s">
        <v>147</v>
      </c>
      <c r="E68" s="6">
        <v>45000</v>
      </c>
      <c r="F68" s="17">
        <v>45904.03</v>
      </c>
      <c r="G68" s="18"/>
      <c r="H68" s="17">
        <v>45904.03</v>
      </c>
      <c r="I68" s="17">
        <f>F68-H68</f>
        <v>0</v>
      </c>
      <c r="J68" s="33" t="s">
        <v>32</v>
      </c>
    </row>
    <row r="69" spans="1:10" x14ac:dyDescent="0.25">
      <c r="A69" s="8">
        <v>59</v>
      </c>
      <c r="B69" s="5" t="s">
        <v>51</v>
      </c>
      <c r="C69" s="5" t="s">
        <v>36</v>
      </c>
      <c r="D69" s="5" t="s">
        <v>52</v>
      </c>
      <c r="E69" s="6">
        <v>45001</v>
      </c>
      <c r="F69" s="17">
        <v>10032.030000000001</v>
      </c>
      <c r="G69" s="18"/>
      <c r="H69" s="17">
        <v>10032.030000000001</v>
      </c>
      <c r="I69" s="17"/>
      <c r="J69" s="33" t="s">
        <v>32</v>
      </c>
    </row>
    <row r="70" spans="1:10" ht="25.5" x14ac:dyDescent="0.25">
      <c r="A70" s="8">
        <v>60</v>
      </c>
      <c r="B70" s="16" t="s">
        <v>114</v>
      </c>
      <c r="C70" s="5" t="s">
        <v>115</v>
      </c>
      <c r="D70" s="5" t="s">
        <v>116</v>
      </c>
      <c r="E70" s="6">
        <v>45001</v>
      </c>
      <c r="F70" s="17">
        <v>68646.5</v>
      </c>
      <c r="G70" s="18"/>
      <c r="H70" s="17">
        <v>68646.5</v>
      </c>
      <c r="I70" s="17">
        <f t="shared" ref="I70:I86" si="2">F70-H70</f>
        <v>0</v>
      </c>
      <c r="J70" s="33" t="s">
        <v>32</v>
      </c>
    </row>
    <row r="71" spans="1:10" x14ac:dyDescent="0.25">
      <c r="A71" s="8">
        <v>61</v>
      </c>
      <c r="B71" s="5" t="s">
        <v>295</v>
      </c>
      <c r="C71" s="5" t="s">
        <v>39</v>
      </c>
      <c r="D71" s="5" t="s">
        <v>296</v>
      </c>
      <c r="E71" s="6">
        <v>45002</v>
      </c>
      <c r="F71" s="17">
        <v>15568</v>
      </c>
      <c r="G71" s="18"/>
      <c r="H71" s="17"/>
      <c r="I71" s="17">
        <f t="shared" si="2"/>
        <v>15568</v>
      </c>
      <c r="J71" s="33" t="s">
        <v>18</v>
      </c>
    </row>
    <row r="72" spans="1:10" x14ac:dyDescent="0.25">
      <c r="A72" s="8">
        <v>62</v>
      </c>
      <c r="B72" s="5" t="s">
        <v>295</v>
      </c>
      <c r="C72" s="5" t="s">
        <v>39</v>
      </c>
      <c r="D72" s="5" t="s">
        <v>297</v>
      </c>
      <c r="E72" s="6">
        <v>45002</v>
      </c>
      <c r="F72" s="17">
        <v>90064</v>
      </c>
      <c r="G72" s="18"/>
      <c r="H72" s="17"/>
      <c r="I72" s="17">
        <f t="shared" si="2"/>
        <v>90064</v>
      </c>
      <c r="J72" s="33" t="s">
        <v>18</v>
      </c>
    </row>
    <row r="73" spans="1:10" x14ac:dyDescent="0.25">
      <c r="A73" s="8">
        <v>63</v>
      </c>
      <c r="B73" s="5" t="s">
        <v>295</v>
      </c>
      <c r="C73" s="5" t="s">
        <v>39</v>
      </c>
      <c r="D73" s="5" t="s">
        <v>298</v>
      </c>
      <c r="E73" s="6">
        <v>45002</v>
      </c>
      <c r="F73" s="17">
        <v>24942.06</v>
      </c>
      <c r="G73" s="18"/>
      <c r="H73" s="17"/>
      <c r="I73" s="17">
        <f t="shared" si="2"/>
        <v>24942.06</v>
      </c>
      <c r="J73" s="33" t="s">
        <v>18</v>
      </c>
    </row>
    <row r="74" spans="1:10" x14ac:dyDescent="0.25">
      <c r="A74" s="8">
        <v>64</v>
      </c>
      <c r="B74" s="16" t="s">
        <v>118</v>
      </c>
      <c r="C74" s="5" t="s">
        <v>119</v>
      </c>
      <c r="D74" s="5" t="s">
        <v>120</v>
      </c>
      <c r="E74" s="6">
        <v>45002</v>
      </c>
      <c r="F74" s="17">
        <v>37125</v>
      </c>
      <c r="G74" s="18"/>
      <c r="H74" s="17">
        <v>37125</v>
      </c>
      <c r="I74" s="17">
        <f t="shared" si="2"/>
        <v>0</v>
      </c>
      <c r="J74" s="33" t="s">
        <v>32</v>
      </c>
    </row>
    <row r="75" spans="1:10" x14ac:dyDescent="0.25">
      <c r="A75" s="8">
        <v>65</v>
      </c>
      <c r="B75" s="5" t="s">
        <v>206</v>
      </c>
      <c r="C75" s="19" t="s">
        <v>77</v>
      </c>
      <c r="D75" s="5" t="s">
        <v>225</v>
      </c>
      <c r="E75" s="6">
        <v>45005</v>
      </c>
      <c r="F75" s="17">
        <v>7440</v>
      </c>
      <c r="G75" s="18"/>
      <c r="H75" s="17">
        <v>7440</v>
      </c>
      <c r="I75" s="17">
        <f t="shared" si="2"/>
        <v>0</v>
      </c>
      <c r="J75" s="33" t="s">
        <v>32</v>
      </c>
    </row>
    <row r="76" spans="1:10" x14ac:dyDescent="0.25">
      <c r="A76" s="8">
        <v>66</v>
      </c>
      <c r="B76" s="16" t="s">
        <v>156</v>
      </c>
      <c r="C76" s="5" t="s">
        <v>24</v>
      </c>
      <c r="D76" s="5" t="s">
        <v>157</v>
      </c>
      <c r="E76" s="6">
        <v>45005</v>
      </c>
      <c r="F76" s="17">
        <v>141600</v>
      </c>
      <c r="G76" s="18"/>
      <c r="H76" s="17">
        <v>141600</v>
      </c>
      <c r="I76" s="17">
        <f t="shared" si="2"/>
        <v>0</v>
      </c>
      <c r="J76" s="33" t="s">
        <v>32</v>
      </c>
    </row>
    <row r="77" spans="1:10" ht="25.5" x14ac:dyDescent="0.25">
      <c r="A77" s="8">
        <v>67</v>
      </c>
      <c r="B77" s="5" t="s">
        <v>20</v>
      </c>
      <c r="C77" s="5" t="s">
        <v>21</v>
      </c>
      <c r="D77" s="5" t="s">
        <v>22</v>
      </c>
      <c r="E77" s="6">
        <v>45006</v>
      </c>
      <c r="F77" s="17">
        <v>6230.4</v>
      </c>
      <c r="G77" s="18"/>
      <c r="H77" s="17">
        <v>6230.4</v>
      </c>
      <c r="I77" s="17">
        <f t="shared" si="2"/>
        <v>0</v>
      </c>
      <c r="J77" s="33" t="s">
        <v>32</v>
      </c>
    </row>
    <row r="78" spans="1:10" x14ac:dyDescent="0.25">
      <c r="A78" s="8">
        <v>68</v>
      </c>
      <c r="B78" s="5" t="s">
        <v>43</v>
      </c>
      <c r="C78" s="5" t="s">
        <v>44</v>
      </c>
      <c r="D78" s="5" t="s">
        <v>48</v>
      </c>
      <c r="E78" s="6">
        <v>45006</v>
      </c>
      <c r="F78" s="17">
        <v>15600.85</v>
      </c>
      <c r="G78" s="18"/>
      <c r="H78" s="17">
        <f>F78</f>
        <v>15600.85</v>
      </c>
      <c r="I78" s="17">
        <f t="shared" si="2"/>
        <v>0</v>
      </c>
      <c r="J78" s="33" t="s">
        <v>32</v>
      </c>
    </row>
    <row r="79" spans="1:10" x14ac:dyDescent="0.25">
      <c r="A79" s="8">
        <v>69</v>
      </c>
      <c r="B79" s="16" t="s">
        <v>92</v>
      </c>
      <c r="C79" s="5" t="s">
        <v>24</v>
      </c>
      <c r="D79" s="5" t="s">
        <v>93</v>
      </c>
      <c r="E79" s="6">
        <v>45006</v>
      </c>
      <c r="F79" s="17">
        <v>118000</v>
      </c>
      <c r="G79" s="18"/>
      <c r="H79" s="17">
        <v>118000</v>
      </c>
      <c r="I79" s="17">
        <f t="shared" si="2"/>
        <v>0</v>
      </c>
      <c r="J79" s="33" t="s">
        <v>32</v>
      </c>
    </row>
    <row r="80" spans="1:10" x14ac:dyDescent="0.25">
      <c r="A80" s="8">
        <v>70</v>
      </c>
      <c r="B80" s="16" t="s">
        <v>111</v>
      </c>
      <c r="C80" s="5" t="s">
        <v>112</v>
      </c>
      <c r="D80" s="5" t="s">
        <v>113</v>
      </c>
      <c r="E80" s="6">
        <v>45006</v>
      </c>
      <c r="F80" s="17">
        <v>94033.9</v>
      </c>
      <c r="G80" s="18"/>
      <c r="H80" s="17">
        <v>94033.9</v>
      </c>
      <c r="I80" s="17">
        <f t="shared" si="2"/>
        <v>0</v>
      </c>
      <c r="J80" s="33" t="s">
        <v>32</v>
      </c>
    </row>
    <row r="81" spans="1:10" ht="25.5" x14ac:dyDescent="0.25">
      <c r="A81" s="8">
        <v>71</v>
      </c>
      <c r="B81" s="16" t="s">
        <v>62</v>
      </c>
      <c r="C81" s="5" t="s">
        <v>63</v>
      </c>
      <c r="D81" s="5" t="s">
        <v>64</v>
      </c>
      <c r="E81" s="6">
        <v>45007</v>
      </c>
      <c r="F81" s="17">
        <v>105356.3</v>
      </c>
      <c r="G81" s="18"/>
      <c r="H81" s="17">
        <v>105356.3</v>
      </c>
      <c r="I81" s="17">
        <f t="shared" si="2"/>
        <v>0</v>
      </c>
      <c r="J81" s="33" t="s">
        <v>32</v>
      </c>
    </row>
    <row r="82" spans="1:10" x14ac:dyDescent="0.25">
      <c r="A82" s="8">
        <v>72</v>
      </c>
      <c r="B82" s="16" t="s">
        <v>104</v>
      </c>
      <c r="C82" s="5" t="s">
        <v>105</v>
      </c>
      <c r="D82" s="5" t="s">
        <v>107</v>
      </c>
      <c r="E82" s="6">
        <v>45007</v>
      </c>
      <c r="F82" s="17">
        <v>15534.56</v>
      </c>
      <c r="G82" s="18"/>
      <c r="H82" s="17">
        <v>15534.56</v>
      </c>
      <c r="I82" s="17">
        <f t="shared" si="2"/>
        <v>0</v>
      </c>
      <c r="J82" s="33" t="s">
        <v>32</v>
      </c>
    </row>
    <row r="83" spans="1:10" x14ac:dyDescent="0.25">
      <c r="A83" s="8">
        <v>73</v>
      </c>
      <c r="B83" s="16" t="s">
        <v>128</v>
      </c>
      <c r="C83" s="5" t="s">
        <v>129</v>
      </c>
      <c r="D83" s="5" t="s">
        <v>133</v>
      </c>
      <c r="E83" s="6">
        <v>45007</v>
      </c>
      <c r="F83" s="17">
        <v>413200</v>
      </c>
      <c r="G83" s="18"/>
      <c r="H83" s="17">
        <v>413200</v>
      </c>
      <c r="I83" s="17">
        <f t="shared" si="2"/>
        <v>0</v>
      </c>
      <c r="J83" s="33" t="s">
        <v>32</v>
      </c>
    </row>
    <row r="84" spans="1:10" x14ac:dyDescent="0.25">
      <c r="A84" s="8">
        <v>74</v>
      </c>
      <c r="B84" s="16" t="s">
        <v>136</v>
      </c>
      <c r="C84" s="5" t="s">
        <v>137</v>
      </c>
      <c r="D84" s="5" t="s">
        <v>138</v>
      </c>
      <c r="E84" s="6">
        <v>45007</v>
      </c>
      <c r="F84" s="17">
        <v>177830.64</v>
      </c>
      <c r="G84" s="18"/>
      <c r="H84" s="17">
        <v>177830.64</v>
      </c>
      <c r="I84" s="17">
        <f t="shared" si="2"/>
        <v>0</v>
      </c>
      <c r="J84" s="33" t="s">
        <v>32</v>
      </c>
    </row>
    <row r="85" spans="1:10" x14ac:dyDescent="0.25">
      <c r="A85" s="8">
        <v>75</v>
      </c>
      <c r="B85" s="16" t="s">
        <v>289</v>
      </c>
      <c r="C85" s="19" t="s">
        <v>117</v>
      </c>
      <c r="D85" s="19" t="s">
        <v>290</v>
      </c>
      <c r="E85" s="20">
        <v>45008</v>
      </c>
      <c r="F85" s="17">
        <v>165421.71</v>
      </c>
      <c r="G85" s="21"/>
      <c r="H85" s="17"/>
      <c r="I85" s="17">
        <f t="shared" si="2"/>
        <v>165421.71</v>
      </c>
      <c r="J85" s="33" t="s">
        <v>18</v>
      </c>
    </row>
    <row r="86" spans="1:10" ht="25.5" x14ac:dyDescent="0.25">
      <c r="A86" s="8">
        <v>76</v>
      </c>
      <c r="B86" s="5" t="s">
        <v>68</v>
      </c>
      <c r="C86" s="5" t="s">
        <v>69</v>
      </c>
      <c r="D86" s="5" t="s">
        <v>70</v>
      </c>
      <c r="E86" s="6">
        <v>45008</v>
      </c>
      <c r="F86" s="17">
        <v>1950000</v>
      </c>
      <c r="G86" s="18"/>
      <c r="H86" s="17">
        <v>1950000</v>
      </c>
      <c r="I86" s="17">
        <f t="shared" si="2"/>
        <v>0</v>
      </c>
      <c r="J86" s="33" t="s">
        <v>32</v>
      </c>
    </row>
    <row r="87" spans="1:10" ht="25.5" x14ac:dyDescent="0.25">
      <c r="A87" s="8">
        <v>77</v>
      </c>
      <c r="B87" s="5" t="s">
        <v>68</v>
      </c>
      <c r="C87" s="5" t="s">
        <v>69</v>
      </c>
      <c r="D87" s="5" t="s">
        <v>71</v>
      </c>
      <c r="E87" s="6">
        <v>45008</v>
      </c>
      <c r="F87" s="17">
        <v>1950000</v>
      </c>
      <c r="G87" s="18"/>
      <c r="H87" s="17">
        <v>1950000</v>
      </c>
      <c r="I87" s="17"/>
      <c r="J87" s="33" t="s">
        <v>32</v>
      </c>
    </row>
    <row r="88" spans="1:10" x14ac:dyDescent="0.25">
      <c r="A88" s="8">
        <v>78</v>
      </c>
      <c r="B88" s="5" t="s">
        <v>35</v>
      </c>
      <c r="C88" s="5" t="s">
        <v>36</v>
      </c>
      <c r="D88" s="5" t="s">
        <v>37</v>
      </c>
      <c r="E88" s="6">
        <v>45008</v>
      </c>
      <c r="F88" s="17">
        <v>232980</v>
      </c>
      <c r="G88" s="18"/>
      <c r="H88" s="17"/>
      <c r="I88" s="17">
        <v>232980</v>
      </c>
      <c r="J88" s="33" t="s">
        <v>18</v>
      </c>
    </row>
    <row r="89" spans="1:10" x14ac:dyDescent="0.25">
      <c r="A89" s="8">
        <v>79</v>
      </c>
      <c r="B89" s="16" t="s">
        <v>159</v>
      </c>
      <c r="C89" s="5" t="s">
        <v>24</v>
      </c>
      <c r="D89" s="5" t="s">
        <v>160</v>
      </c>
      <c r="E89" s="6">
        <v>45008</v>
      </c>
      <c r="F89" s="17">
        <v>194700</v>
      </c>
      <c r="G89" s="18"/>
      <c r="H89" s="17">
        <v>194700</v>
      </c>
      <c r="I89" s="17">
        <f t="shared" ref="I89:I96" si="3">F89-H89</f>
        <v>0</v>
      </c>
      <c r="J89" s="33" t="s">
        <v>32</v>
      </c>
    </row>
    <row r="90" spans="1:10" x14ac:dyDescent="0.25">
      <c r="A90" s="8">
        <v>80</v>
      </c>
      <c r="B90" s="16" t="s">
        <v>149</v>
      </c>
      <c r="C90" s="5" t="s">
        <v>142</v>
      </c>
      <c r="D90" s="5" t="s">
        <v>150</v>
      </c>
      <c r="E90" s="6">
        <v>45010</v>
      </c>
      <c r="F90" s="17">
        <v>224476.5</v>
      </c>
      <c r="G90" s="18"/>
      <c r="H90" s="17">
        <v>224476.5</v>
      </c>
      <c r="I90" s="17">
        <f t="shared" si="3"/>
        <v>0</v>
      </c>
      <c r="J90" s="33" t="s">
        <v>32</v>
      </c>
    </row>
    <row r="91" spans="1:10" ht="25.5" x14ac:dyDescent="0.25">
      <c r="A91" s="8">
        <v>81</v>
      </c>
      <c r="B91" s="16" t="s">
        <v>267</v>
      </c>
      <c r="C91" s="19" t="s">
        <v>145</v>
      </c>
      <c r="D91" s="19" t="s">
        <v>268</v>
      </c>
      <c r="E91" s="20">
        <v>45012</v>
      </c>
      <c r="F91" s="17">
        <v>43530.96</v>
      </c>
      <c r="G91" s="18"/>
      <c r="H91" s="17"/>
      <c r="I91" s="17">
        <f t="shared" si="3"/>
        <v>43530.96</v>
      </c>
      <c r="J91" s="33" t="s">
        <v>18</v>
      </c>
    </row>
    <row r="92" spans="1:10" x14ac:dyDescent="0.25">
      <c r="A92" s="8">
        <v>82</v>
      </c>
      <c r="B92" s="16" t="s">
        <v>141</v>
      </c>
      <c r="C92" s="5" t="s">
        <v>142</v>
      </c>
      <c r="D92" s="5" t="s">
        <v>143</v>
      </c>
      <c r="E92" s="6">
        <v>45012</v>
      </c>
      <c r="F92" s="17">
        <v>1020170.81</v>
      </c>
      <c r="G92" s="18"/>
      <c r="H92" s="17">
        <v>1020170.81</v>
      </c>
      <c r="I92" s="17">
        <f t="shared" si="3"/>
        <v>0</v>
      </c>
      <c r="J92" s="33" t="s">
        <v>32</v>
      </c>
    </row>
    <row r="93" spans="1:10" x14ac:dyDescent="0.25">
      <c r="A93" s="8">
        <v>83</v>
      </c>
      <c r="B93" s="16" t="s">
        <v>141</v>
      </c>
      <c r="C93" s="5" t="s">
        <v>142</v>
      </c>
      <c r="D93" s="5" t="s">
        <v>155</v>
      </c>
      <c r="E93" s="6">
        <v>45012</v>
      </c>
      <c r="F93" s="17">
        <v>242171.47</v>
      </c>
      <c r="G93" s="18"/>
      <c r="H93" s="17">
        <v>242171.47</v>
      </c>
      <c r="I93" s="17">
        <f t="shared" si="3"/>
        <v>0</v>
      </c>
      <c r="J93" s="33" t="s">
        <v>32</v>
      </c>
    </row>
    <row r="94" spans="1:10" x14ac:dyDescent="0.25">
      <c r="A94" s="8">
        <v>84</v>
      </c>
      <c r="B94" s="16" t="s">
        <v>141</v>
      </c>
      <c r="C94" s="5" t="s">
        <v>142</v>
      </c>
      <c r="D94" s="5" t="s">
        <v>158</v>
      </c>
      <c r="E94" s="6">
        <v>45012</v>
      </c>
      <c r="F94" s="17">
        <v>32751.1</v>
      </c>
      <c r="G94" s="18"/>
      <c r="H94" s="17">
        <v>32751.1</v>
      </c>
      <c r="I94" s="17">
        <f t="shared" si="3"/>
        <v>0</v>
      </c>
      <c r="J94" s="33" t="s">
        <v>32</v>
      </c>
    </row>
    <row r="95" spans="1:10" x14ac:dyDescent="0.25">
      <c r="A95" s="8">
        <v>85</v>
      </c>
      <c r="B95" s="16" t="s">
        <v>141</v>
      </c>
      <c r="C95" s="5" t="s">
        <v>142</v>
      </c>
      <c r="D95" s="5" t="s">
        <v>161</v>
      </c>
      <c r="E95" s="6">
        <v>45012</v>
      </c>
      <c r="F95" s="17">
        <v>668.08</v>
      </c>
      <c r="G95" s="18"/>
      <c r="H95" s="17">
        <v>668.08</v>
      </c>
      <c r="I95" s="17">
        <f t="shared" si="3"/>
        <v>0</v>
      </c>
      <c r="J95" s="33" t="s">
        <v>32</v>
      </c>
    </row>
    <row r="96" spans="1:10" x14ac:dyDescent="0.25">
      <c r="A96" s="8">
        <v>86</v>
      </c>
      <c r="B96" s="16" t="s">
        <v>33</v>
      </c>
      <c r="C96" s="5" t="s">
        <v>34</v>
      </c>
      <c r="D96" s="5" t="s">
        <v>167</v>
      </c>
      <c r="E96" s="6">
        <v>45013</v>
      </c>
      <c r="F96" s="17">
        <v>15369.5</v>
      </c>
      <c r="G96" s="18"/>
      <c r="H96" s="17">
        <v>15369.5</v>
      </c>
      <c r="I96" s="17">
        <f t="shared" si="3"/>
        <v>0</v>
      </c>
      <c r="J96" s="33" t="s">
        <v>32</v>
      </c>
    </row>
    <row r="97" spans="1:10" x14ac:dyDescent="0.25">
      <c r="A97" s="8">
        <v>87</v>
      </c>
      <c r="B97" s="19" t="s">
        <v>206</v>
      </c>
      <c r="C97" s="19" t="s">
        <v>77</v>
      </c>
      <c r="D97" s="19" t="s">
        <v>226</v>
      </c>
      <c r="E97" s="20">
        <v>45014</v>
      </c>
      <c r="F97" s="17">
        <v>6000</v>
      </c>
      <c r="G97" s="21"/>
      <c r="H97" s="17">
        <v>6000</v>
      </c>
      <c r="I97" s="17"/>
      <c r="J97" s="32" t="s">
        <v>32</v>
      </c>
    </row>
    <row r="98" spans="1:10" x14ac:dyDescent="0.25">
      <c r="A98" s="8">
        <v>88</v>
      </c>
      <c r="B98" s="5" t="s">
        <v>43</v>
      </c>
      <c r="C98" s="5" t="s">
        <v>44</v>
      </c>
      <c r="D98" s="5" t="s">
        <v>49</v>
      </c>
      <c r="E98" s="6">
        <v>45014</v>
      </c>
      <c r="F98" s="17">
        <v>15904.11</v>
      </c>
      <c r="G98" s="18"/>
      <c r="H98" s="17"/>
      <c r="I98" s="17">
        <f t="shared" ref="I98:I109" si="4">F98-H98</f>
        <v>15904.11</v>
      </c>
      <c r="J98" s="33" t="s">
        <v>18</v>
      </c>
    </row>
    <row r="99" spans="1:10" x14ac:dyDescent="0.25">
      <c r="A99" s="8">
        <v>89</v>
      </c>
      <c r="B99" s="5" t="s">
        <v>43</v>
      </c>
      <c r="C99" s="5" t="s">
        <v>44</v>
      </c>
      <c r="D99" s="5" t="s">
        <v>50</v>
      </c>
      <c r="E99" s="6">
        <v>45014</v>
      </c>
      <c r="F99" s="17">
        <v>16476.53</v>
      </c>
      <c r="G99" s="18"/>
      <c r="H99" s="17"/>
      <c r="I99" s="17">
        <f t="shared" si="4"/>
        <v>16476.53</v>
      </c>
      <c r="J99" s="33" t="s">
        <v>18</v>
      </c>
    </row>
    <row r="100" spans="1:10" x14ac:dyDescent="0.25">
      <c r="A100" s="8">
        <v>90</v>
      </c>
      <c r="B100" s="5" t="s">
        <v>311</v>
      </c>
      <c r="C100" s="5" t="s">
        <v>223</v>
      </c>
      <c r="D100" s="5" t="s">
        <v>312</v>
      </c>
      <c r="E100" s="6">
        <v>45014</v>
      </c>
      <c r="F100" s="17">
        <v>358696.4</v>
      </c>
      <c r="G100" s="18"/>
      <c r="H100" s="17"/>
      <c r="I100" s="17">
        <f t="shared" si="4"/>
        <v>358696.4</v>
      </c>
      <c r="J100" s="33" t="s">
        <v>18</v>
      </c>
    </row>
    <row r="101" spans="1:10" x14ac:dyDescent="0.25">
      <c r="A101" s="8">
        <v>91</v>
      </c>
      <c r="B101" s="5" t="s">
        <v>203</v>
      </c>
      <c r="C101" s="5" t="s">
        <v>204</v>
      </c>
      <c r="D101" s="5" t="s">
        <v>205</v>
      </c>
      <c r="E101" s="6">
        <v>45015</v>
      </c>
      <c r="F101" s="17">
        <v>250000</v>
      </c>
      <c r="G101" s="18"/>
      <c r="H101" s="17">
        <v>250000</v>
      </c>
      <c r="I101" s="17">
        <f t="shared" si="4"/>
        <v>0</v>
      </c>
      <c r="J101" s="33" t="s">
        <v>32</v>
      </c>
    </row>
    <row r="102" spans="1:10" x14ac:dyDescent="0.25">
      <c r="A102" s="8">
        <v>92</v>
      </c>
      <c r="B102" s="5" t="s">
        <v>11</v>
      </c>
      <c r="C102" s="5" t="s">
        <v>12</v>
      </c>
      <c r="D102" s="5" t="s">
        <v>13</v>
      </c>
      <c r="E102" s="6">
        <v>45015</v>
      </c>
      <c r="F102" s="17">
        <v>150568</v>
      </c>
      <c r="G102" s="21"/>
      <c r="H102" s="17"/>
      <c r="I102" s="17">
        <f t="shared" si="4"/>
        <v>150568</v>
      </c>
      <c r="J102" s="33" t="s">
        <v>18</v>
      </c>
    </row>
    <row r="103" spans="1:10" ht="25.5" x14ac:dyDescent="0.25">
      <c r="A103" s="8">
        <v>93</v>
      </c>
      <c r="B103" s="16" t="s">
        <v>209</v>
      </c>
      <c r="C103" s="19" t="s">
        <v>210</v>
      </c>
      <c r="D103" s="19" t="s">
        <v>211</v>
      </c>
      <c r="E103" s="20">
        <v>45016</v>
      </c>
      <c r="F103" s="17">
        <v>198387.5</v>
      </c>
      <c r="G103" s="18"/>
      <c r="H103" s="17"/>
      <c r="I103" s="17">
        <f t="shared" si="4"/>
        <v>198387.5</v>
      </c>
      <c r="J103" s="33" t="s">
        <v>18</v>
      </c>
    </row>
    <row r="104" spans="1:10" ht="25.5" x14ac:dyDescent="0.25">
      <c r="A104" s="8">
        <v>94</v>
      </c>
      <c r="B104" s="5" t="s">
        <v>259</v>
      </c>
      <c r="C104" s="5" t="s">
        <v>260</v>
      </c>
      <c r="D104" s="5" t="s">
        <v>261</v>
      </c>
      <c r="E104" s="6">
        <v>45016</v>
      </c>
      <c r="F104" s="17">
        <v>336595</v>
      </c>
      <c r="G104" s="18"/>
      <c r="H104" s="17"/>
      <c r="I104" s="17">
        <f t="shared" si="4"/>
        <v>336595</v>
      </c>
      <c r="J104" s="33" t="s">
        <v>18</v>
      </c>
    </row>
    <row r="105" spans="1:10" x14ac:dyDescent="0.25">
      <c r="A105" s="8">
        <v>95</v>
      </c>
      <c r="B105" s="16" t="s">
        <v>192</v>
      </c>
      <c r="C105" s="5" t="s">
        <v>112</v>
      </c>
      <c r="D105" s="5" t="s">
        <v>193</v>
      </c>
      <c r="E105" s="6">
        <v>45016</v>
      </c>
      <c r="F105" s="17">
        <v>483550.19</v>
      </c>
      <c r="G105" s="18"/>
      <c r="H105" s="17">
        <v>483550.19</v>
      </c>
      <c r="I105" s="17">
        <f t="shared" si="4"/>
        <v>0</v>
      </c>
      <c r="J105" s="33" t="s">
        <v>32</v>
      </c>
    </row>
    <row r="106" spans="1:10" x14ac:dyDescent="0.25">
      <c r="A106" s="8">
        <v>96</v>
      </c>
      <c r="B106" s="16" t="s">
        <v>192</v>
      </c>
      <c r="C106" s="5" t="s">
        <v>112</v>
      </c>
      <c r="D106" s="5" t="s">
        <v>194</v>
      </c>
      <c r="E106" s="6">
        <v>45016</v>
      </c>
      <c r="F106" s="17">
        <v>158472.49</v>
      </c>
      <c r="G106" s="18"/>
      <c r="H106" s="17">
        <v>158472.49</v>
      </c>
      <c r="I106" s="17">
        <f t="shared" si="4"/>
        <v>0</v>
      </c>
      <c r="J106" s="33" t="s">
        <v>32</v>
      </c>
    </row>
    <row r="107" spans="1:10" x14ac:dyDescent="0.25">
      <c r="A107" s="8">
        <v>97</v>
      </c>
      <c r="B107" s="16" t="s">
        <v>192</v>
      </c>
      <c r="C107" s="5" t="s">
        <v>112</v>
      </c>
      <c r="D107" s="5" t="s">
        <v>195</v>
      </c>
      <c r="E107" s="6">
        <v>45016</v>
      </c>
      <c r="F107" s="17">
        <v>106901.24</v>
      </c>
      <c r="G107" s="18"/>
      <c r="H107" s="17">
        <v>106901.24</v>
      </c>
      <c r="I107" s="17">
        <f t="shared" si="4"/>
        <v>0</v>
      </c>
      <c r="J107" s="33" t="s">
        <v>32</v>
      </c>
    </row>
    <row r="108" spans="1:10" x14ac:dyDescent="0.25">
      <c r="A108" s="8">
        <v>98</v>
      </c>
      <c r="B108" s="16" t="s">
        <v>192</v>
      </c>
      <c r="C108" s="5" t="s">
        <v>112</v>
      </c>
      <c r="D108" s="5" t="s">
        <v>196</v>
      </c>
      <c r="E108" s="6">
        <v>45016</v>
      </c>
      <c r="F108" s="17">
        <v>56774.73</v>
      </c>
      <c r="G108" s="18"/>
      <c r="H108" s="17">
        <v>56774.73</v>
      </c>
      <c r="I108" s="17">
        <f t="shared" si="4"/>
        <v>0</v>
      </c>
      <c r="J108" s="33" t="s">
        <v>32</v>
      </c>
    </row>
    <row r="109" spans="1:10" x14ac:dyDescent="0.25">
      <c r="A109" s="8">
        <v>99</v>
      </c>
      <c r="B109" s="16" t="s">
        <v>192</v>
      </c>
      <c r="C109" s="5" t="s">
        <v>112</v>
      </c>
      <c r="D109" s="5" t="s">
        <v>197</v>
      </c>
      <c r="E109" s="6">
        <v>45016</v>
      </c>
      <c r="F109" s="17">
        <v>114442.84</v>
      </c>
      <c r="G109" s="18"/>
      <c r="H109" s="17">
        <v>114442.84</v>
      </c>
      <c r="I109" s="17">
        <f t="shared" si="4"/>
        <v>0</v>
      </c>
      <c r="J109" s="33" t="s">
        <v>32</v>
      </c>
    </row>
    <row r="110" spans="1:10" x14ac:dyDescent="0.25">
      <c r="A110" s="8">
        <v>100</v>
      </c>
      <c r="B110" s="16" t="s">
        <v>218</v>
      </c>
      <c r="C110" s="5" t="s">
        <v>219</v>
      </c>
      <c r="D110" s="5" t="s">
        <v>220</v>
      </c>
      <c r="E110" s="6">
        <v>45017</v>
      </c>
      <c r="F110" s="17">
        <v>4400</v>
      </c>
      <c r="G110" s="18"/>
      <c r="H110" s="17"/>
      <c r="I110" s="17">
        <v>4400</v>
      </c>
      <c r="J110" s="33" t="s">
        <v>14</v>
      </c>
    </row>
    <row r="111" spans="1:10" x14ac:dyDescent="0.25">
      <c r="A111" s="8">
        <v>101</v>
      </c>
      <c r="B111" s="5" t="s">
        <v>53</v>
      </c>
      <c r="C111" s="5" t="s">
        <v>231</v>
      </c>
      <c r="D111" s="5" t="s">
        <v>232</v>
      </c>
      <c r="E111" s="6">
        <v>45017</v>
      </c>
      <c r="F111" s="17">
        <v>2034</v>
      </c>
      <c r="G111" s="18"/>
      <c r="H111" s="17"/>
      <c r="I111" s="17">
        <f t="shared" ref="I111:I121" si="5">F111-H111</f>
        <v>2034</v>
      </c>
      <c r="J111" s="33" t="s">
        <v>14</v>
      </c>
    </row>
    <row r="112" spans="1:10" x14ac:dyDescent="0.25">
      <c r="A112" s="8">
        <v>102</v>
      </c>
      <c r="B112" s="5" t="s">
        <v>53</v>
      </c>
      <c r="C112" s="5" t="s">
        <v>231</v>
      </c>
      <c r="D112" s="5" t="s">
        <v>233</v>
      </c>
      <c r="E112" s="6">
        <v>45017</v>
      </c>
      <c r="F112" s="17">
        <v>42456</v>
      </c>
      <c r="G112" s="18"/>
      <c r="H112" s="17"/>
      <c r="I112" s="17">
        <f t="shared" si="5"/>
        <v>42456</v>
      </c>
      <c r="J112" s="33" t="s">
        <v>14</v>
      </c>
    </row>
    <row r="113" spans="1:10" x14ac:dyDescent="0.25">
      <c r="A113" s="8">
        <v>103</v>
      </c>
      <c r="B113" s="5" t="s">
        <v>53</v>
      </c>
      <c r="C113" s="5" t="s">
        <v>231</v>
      </c>
      <c r="D113" s="5" t="s">
        <v>234</v>
      </c>
      <c r="E113" s="6">
        <v>45017</v>
      </c>
      <c r="F113" s="17">
        <v>300</v>
      </c>
      <c r="G113" s="18"/>
      <c r="H113" s="17"/>
      <c r="I113" s="17">
        <f t="shared" si="5"/>
        <v>300</v>
      </c>
      <c r="J113" s="33" t="s">
        <v>14</v>
      </c>
    </row>
    <row r="114" spans="1:10" x14ac:dyDescent="0.25">
      <c r="A114" s="8">
        <v>104</v>
      </c>
      <c r="B114" s="5" t="s">
        <v>250</v>
      </c>
      <c r="C114" s="5" t="s">
        <v>112</v>
      </c>
      <c r="D114" s="5" t="s">
        <v>251</v>
      </c>
      <c r="E114" s="6">
        <v>45017</v>
      </c>
      <c r="F114" s="17">
        <v>16160.88</v>
      </c>
      <c r="G114" s="18"/>
      <c r="H114" s="17">
        <v>16160.88</v>
      </c>
      <c r="I114" s="17">
        <f t="shared" si="5"/>
        <v>0</v>
      </c>
      <c r="J114" s="33" t="s">
        <v>32</v>
      </c>
    </row>
    <row r="115" spans="1:10" x14ac:dyDescent="0.25">
      <c r="A115" s="8">
        <v>105</v>
      </c>
      <c r="B115" s="5" t="s">
        <v>250</v>
      </c>
      <c r="C115" s="5" t="s">
        <v>112</v>
      </c>
      <c r="D115" s="5" t="s">
        <v>252</v>
      </c>
      <c r="E115" s="6">
        <v>45017</v>
      </c>
      <c r="F115" s="17">
        <v>7736.92</v>
      </c>
      <c r="G115" s="18"/>
      <c r="H115" s="17">
        <v>7736.92</v>
      </c>
      <c r="I115" s="17">
        <f t="shared" si="5"/>
        <v>0</v>
      </c>
      <c r="J115" s="33" t="s">
        <v>32</v>
      </c>
    </row>
    <row r="116" spans="1:10" x14ac:dyDescent="0.25">
      <c r="A116" s="8">
        <v>106</v>
      </c>
      <c r="B116" s="5" t="s">
        <v>250</v>
      </c>
      <c r="C116" s="5" t="s">
        <v>112</v>
      </c>
      <c r="D116" s="5" t="s">
        <v>253</v>
      </c>
      <c r="E116" s="6">
        <v>45017</v>
      </c>
      <c r="F116" s="17">
        <v>49023.72</v>
      </c>
      <c r="G116" s="18"/>
      <c r="H116" s="17">
        <v>49023.72</v>
      </c>
      <c r="I116" s="17">
        <f t="shared" si="5"/>
        <v>0</v>
      </c>
      <c r="J116" s="33" t="s">
        <v>32</v>
      </c>
    </row>
    <row r="117" spans="1:10" x14ac:dyDescent="0.25">
      <c r="A117" s="8">
        <v>107</v>
      </c>
      <c r="B117" s="5" t="s">
        <v>265</v>
      </c>
      <c r="C117" s="5" t="s">
        <v>39</v>
      </c>
      <c r="D117" s="5" t="s">
        <v>266</v>
      </c>
      <c r="E117" s="6">
        <v>45017</v>
      </c>
      <c r="F117" s="17">
        <v>683121.14</v>
      </c>
      <c r="G117" s="21"/>
      <c r="H117" s="17"/>
      <c r="I117" s="17">
        <f t="shared" si="5"/>
        <v>683121.14</v>
      </c>
      <c r="J117" s="33" t="s">
        <v>14</v>
      </c>
    </row>
    <row r="118" spans="1:10" x14ac:dyDescent="0.25">
      <c r="A118" s="8">
        <v>108</v>
      </c>
      <c r="B118" s="16" t="s">
        <v>162</v>
      </c>
      <c r="C118" s="5" t="s">
        <v>39</v>
      </c>
      <c r="D118" s="5" t="s">
        <v>294</v>
      </c>
      <c r="E118" s="6">
        <v>45017</v>
      </c>
      <c r="F118" s="17">
        <v>442744.7</v>
      </c>
      <c r="G118" s="18"/>
      <c r="H118" s="17"/>
      <c r="I118" s="17">
        <f t="shared" si="5"/>
        <v>442744.7</v>
      </c>
      <c r="J118" s="33" t="s">
        <v>14</v>
      </c>
    </row>
    <row r="119" spans="1:10" x14ac:dyDescent="0.25">
      <c r="A119" s="8">
        <v>109</v>
      </c>
      <c r="B119" s="5" t="s">
        <v>206</v>
      </c>
      <c r="C119" s="19" t="s">
        <v>77</v>
      </c>
      <c r="D119" s="5" t="s">
        <v>228</v>
      </c>
      <c r="E119" s="6">
        <v>45019</v>
      </c>
      <c r="F119" s="17">
        <v>6540</v>
      </c>
      <c r="G119" s="18"/>
      <c r="H119" s="17">
        <v>6540</v>
      </c>
      <c r="I119" s="17">
        <f t="shared" si="5"/>
        <v>0</v>
      </c>
      <c r="J119" s="33" t="s">
        <v>32</v>
      </c>
    </row>
    <row r="120" spans="1:10" x14ac:dyDescent="0.25">
      <c r="A120" s="8">
        <v>110</v>
      </c>
      <c r="B120" s="16" t="s">
        <v>262</v>
      </c>
      <c r="C120" s="5" t="s">
        <v>263</v>
      </c>
      <c r="D120" s="5" t="s">
        <v>264</v>
      </c>
      <c r="E120" s="6">
        <v>45019</v>
      </c>
      <c r="F120" s="17">
        <v>1546800.05</v>
      </c>
      <c r="G120" s="18"/>
      <c r="H120" s="17">
        <v>1546800.05</v>
      </c>
      <c r="I120" s="17">
        <f t="shared" si="5"/>
        <v>0</v>
      </c>
      <c r="J120" s="33" t="s">
        <v>32</v>
      </c>
    </row>
    <row r="121" spans="1:10" x14ac:dyDescent="0.25">
      <c r="A121" s="8">
        <v>111</v>
      </c>
      <c r="B121" s="16" t="s">
        <v>200</v>
      </c>
      <c r="C121" s="5" t="s">
        <v>201</v>
      </c>
      <c r="D121" s="5" t="s">
        <v>202</v>
      </c>
      <c r="E121" s="6">
        <v>45020</v>
      </c>
      <c r="F121" s="17">
        <v>58941</v>
      </c>
      <c r="G121" s="18"/>
      <c r="H121" s="17"/>
      <c r="I121" s="17">
        <f t="shared" si="5"/>
        <v>58941</v>
      </c>
      <c r="J121" s="33" t="s">
        <v>14</v>
      </c>
    </row>
    <row r="122" spans="1:10" x14ac:dyDescent="0.25">
      <c r="A122" s="8">
        <v>112</v>
      </c>
      <c r="B122" s="16" t="s">
        <v>222</v>
      </c>
      <c r="C122" s="5" t="s">
        <v>223</v>
      </c>
      <c r="D122" s="5" t="s">
        <v>224</v>
      </c>
      <c r="E122" s="6">
        <v>45020</v>
      </c>
      <c r="F122" s="17">
        <v>31800</v>
      </c>
      <c r="G122" s="21"/>
      <c r="H122" s="17"/>
      <c r="I122" s="17">
        <v>31800</v>
      </c>
      <c r="J122" s="33" t="s">
        <v>14</v>
      </c>
    </row>
    <row r="123" spans="1:10" x14ac:dyDescent="0.25">
      <c r="A123" s="8">
        <v>113</v>
      </c>
      <c r="B123" s="5" t="s">
        <v>222</v>
      </c>
      <c r="C123" s="5" t="s">
        <v>223</v>
      </c>
      <c r="D123" s="5" t="s">
        <v>227</v>
      </c>
      <c r="E123" s="6">
        <v>45020</v>
      </c>
      <c r="F123" s="17">
        <v>134398.99</v>
      </c>
      <c r="G123" s="18"/>
      <c r="H123" s="17"/>
      <c r="I123" s="17">
        <f t="shared" ref="I123:I157" si="6">F123-H123</f>
        <v>134398.99</v>
      </c>
      <c r="J123" s="33" t="s">
        <v>14</v>
      </c>
    </row>
    <row r="124" spans="1:10" x14ac:dyDescent="0.25">
      <c r="A124" s="8">
        <v>114</v>
      </c>
      <c r="B124" s="16" t="s">
        <v>222</v>
      </c>
      <c r="C124" s="5" t="s">
        <v>223</v>
      </c>
      <c r="D124" s="5" t="s">
        <v>229</v>
      </c>
      <c r="E124" s="6">
        <v>45020</v>
      </c>
      <c r="F124" s="17">
        <v>221500.77</v>
      </c>
      <c r="G124" s="18"/>
      <c r="H124" s="17"/>
      <c r="I124" s="17">
        <f t="shared" si="6"/>
        <v>221500.77</v>
      </c>
      <c r="J124" s="33" t="s">
        <v>14</v>
      </c>
    </row>
    <row r="125" spans="1:10" x14ac:dyDescent="0.25">
      <c r="A125" s="8">
        <v>115</v>
      </c>
      <c r="B125" s="16" t="s">
        <v>222</v>
      </c>
      <c r="C125" s="5" t="s">
        <v>223</v>
      </c>
      <c r="D125" s="5" t="s">
        <v>230</v>
      </c>
      <c r="E125" s="6">
        <v>45020</v>
      </c>
      <c r="F125" s="17">
        <v>356548.8</v>
      </c>
      <c r="G125" s="18"/>
      <c r="H125" s="17"/>
      <c r="I125" s="17">
        <f t="shared" si="6"/>
        <v>356548.8</v>
      </c>
      <c r="J125" s="33" t="s">
        <v>14</v>
      </c>
    </row>
    <row r="126" spans="1:10" x14ac:dyDescent="0.25">
      <c r="A126" s="8">
        <v>116</v>
      </c>
      <c r="B126" s="16" t="s">
        <v>212</v>
      </c>
      <c r="C126" s="19" t="s">
        <v>142</v>
      </c>
      <c r="D126" s="19" t="s">
        <v>213</v>
      </c>
      <c r="E126" s="20">
        <v>45021</v>
      </c>
      <c r="F126" s="17">
        <v>13195</v>
      </c>
      <c r="G126" s="18"/>
      <c r="H126" s="17"/>
      <c r="I126" s="17">
        <f t="shared" si="6"/>
        <v>13195</v>
      </c>
      <c r="J126" s="33" t="s">
        <v>14</v>
      </c>
    </row>
    <row r="127" spans="1:10" ht="26.25" x14ac:dyDescent="0.25">
      <c r="A127" s="8">
        <v>117</v>
      </c>
      <c r="B127" s="16" t="s">
        <v>215</v>
      </c>
      <c r="C127" s="5" t="s">
        <v>16</v>
      </c>
      <c r="D127" s="5" t="s">
        <v>216</v>
      </c>
      <c r="E127" s="6">
        <v>45021</v>
      </c>
      <c r="F127" s="17">
        <v>59000</v>
      </c>
      <c r="G127" s="18"/>
      <c r="H127" s="17"/>
      <c r="I127" s="17">
        <f t="shared" si="6"/>
        <v>59000</v>
      </c>
      <c r="J127" s="33" t="s">
        <v>14</v>
      </c>
    </row>
    <row r="128" spans="1:10" ht="26.25" x14ac:dyDescent="0.25">
      <c r="A128" s="8">
        <v>118</v>
      </c>
      <c r="B128" s="16" t="s">
        <v>215</v>
      </c>
      <c r="C128" s="5" t="s">
        <v>16</v>
      </c>
      <c r="D128" s="5" t="s">
        <v>217</v>
      </c>
      <c r="E128" s="6">
        <v>45021</v>
      </c>
      <c r="F128" s="17">
        <v>59000</v>
      </c>
      <c r="G128" s="18"/>
      <c r="H128" s="17"/>
      <c r="I128" s="17">
        <f t="shared" si="6"/>
        <v>59000</v>
      </c>
      <c r="J128" s="33" t="s">
        <v>14</v>
      </c>
    </row>
    <row r="129" spans="1:10" x14ac:dyDescent="0.25">
      <c r="A129" s="8">
        <v>119</v>
      </c>
      <c r="B129" s="16" t="s">
        <v>240</v>
      </c>
      <c r="C129" s="5" t="s">
        <v>201</v>
      </c>
      <c r="D129" s="5" t="s">
        <v>241</v>
      </c>
      <c r="E129" s="6">
        <v>45021</v>
      </c>
      <c r="F129" s="17">
        <v>65646</v>
      </c>
      <c r="G129" s="18"/>
      <c r="H129" s="17"/>
      <c r="I129" s="17">
        <f t="shared" si="6"/>
        <v>65646</v>
      </c>
      <c r="J129" s="33" t="s">
        <v>14</v>
      </c>
    </row>
    <row r="130" spans="1:10" x14ac:dyDescent="0.25">
      <c r="A130" s="8">
        <v>120</v>
      </c>
      <c r="B130" s="5" t="s">
        <v>246</v>
      </c>
      <c r="C130" s="5" t="s">
        <v>87</v>
      </c>
      <c r="D130" s="5" t="s">
        <v>25</v>
      </c>
      <c r="E130" s="6">
        <v>45021</v>
      </c>
      <c r="F130" s="17">
        <v>123900</v>
      </c>
      <c r="G130" s="18"/>
      <c r="H130" s="17"/>
      <c r="I130" s="17">
        <f t="shared" si="6"/>
        <v>123900</v>
      </c>
      <c r="J130" s="33" t="s">
        <v>14</v>
      </c>
    </row>
    <row r="131" spans="1:10" x14ac:dyDescent="0.25">
      <c r="A131" s="8">
        <v>121</v>
      </c>
      <c r="B131" s="5" t="s">
        <v>97</v>
      </c>
      <c r="C131" s="5" t="s">
        <v>54</v>
      </c>
      <c r="D131" s="5" t="s">
        <v>239</v>
      </c>
      <c r="E131" s="6">
        <v>45026</v>
      </c>
      <c r="F131" s="17">
        <v>684</v>
      </c>
      <c r="G131" s="18"/>
      <c r="H131" s="17"/>
      <c r="I131" s="17">
        <f t="shared" si="6"/>
        <v>684</v>
      </c>
      <c r="J131" s="33" t="s">
        <v>14</v>
      </c>
    </row>
    <row r="132" spans="1:10" x14ac:dyDescent="0.25">
      <c r="A132" s="8">
        <v>122</v>
      </c>
      <c r="B132" s="5" t="s">
        <v>277</v>
      </c>
      <c r="C132" s="5" t="s">
        <v>201</v>
      </c>
      <c r="D132" s="5" t="s">
        <v>278</v>
      </c>
      <c r="E132" s="6">
        <v>45026</v>
      </c>
      <c r="F132" s="17">
        <v>43253.98</v>
      </c>
      <c r="G132" s="18"/>
      <c r="H132" s="17"/>
      <c r="I132" s="17">
        <f t="shared" si="6"/>
        <v>43253.98</v>
      </c>
      <c r="J132" s="33" t="s">
        <v>14</v>
      </c>
    </row>
    <row r="133" spans="1:10" x14ac:dyDescent="0.25">
      <c r="A133" s="8">
        <v>123</v>
      </c>
      <c r="B133" s="16" t="s">
        <v>311</v>
      </c>
      <c r="C133" s="5" t="s">
        <v>223</v>
      </c>
      <c r="D133" s="5" t="s">
        <v>313</v>
      </c>
      <c r="E133" s="6">
        <v>45026</v>
      </c>
      <c r="F133" s="17">
        <v>593313.43999999994</v>
      </c>
      <c r="G133" s="18"/>
      <c r="H133" s="17"/>
      <c r="I133" s="17">
        <f t="shared" si="6"/>
        <v>593313.43999999994</v>
      </c>
      <c r="J133" s="33" t="s">
        <v>14</v>
      </c>
    </row>
    <row r="134" spans="1:10" ht="25.5" x14ac:dyDescent="0.25">
      <c r="A134" s="8">
        <v>124</v>
      </c>
      <c r="B134" s="5" t="s">
        <v>242</v>
      </c>
      <c r="C134" s="5" t="s">
        <v>243</v>
      </c>
      <c r="D134" s="5" t="s">
        <v>244</v>
      </c>
      <c r="E134" s="6">
        <v>45027</v>
      </c>
      <c r="F134" s="17">
        <v>442993.91</v>
      </c>
      <c r="G134" s="18"/>
      <c r="H134" s="17"/>
      <c r="I134" s="17">
        <f t="shared" si="6"/>
        <v>442993.91</v>
      </c>
      <c r="J134" s="33" t="s">
        <v>14</v>
      </c>
    </row>
    <row r="135" spans="1:10" x14ac:dyDescent="0.25">
      <c r="A135" s="8">
        <v>125</v>
      </c>
      <c r="B135" s="16" t="s">
        <v>299</v>
      </c>
      <c r="C135" s="5" t="s">
        <v>24</v>
      </c>
      <c r="D135" s="5" t="s">
        <v>300</v>
      </c>
      <c r="E135" s="6">
        <v>45027</v>
      </c>
      <c r="F135" s="17">
        <v>53100</v>
      </c>
      <c r="G135" s="18"/>
      <c r="H135" s="17"/>
      <c r="I135" s="17">
        <f t="shared" si="6"/>
        <v>53100</v>
      </c>
      <c r="J135" s="33" t="s">
        <v>14</v>
      </c>
    </row>
    <row r="136" spans="1:10" x14ac:dyDescent="0.25">
      <c r="A136" s="8">
        <v>126</v>
      </c>
      <c r="B136" s="5" t="s">
        <v>206</v>
      </c>
      <c r="C136" s="19" t="s">
        <v>77</v>
      </c>
      <c r="D136" s="5" t="s">
        <v>207</v>
      </c>
      <c r="E136" s="6">
        <v>45028</v>
      </c>
      <c r="F136" s="17">
        <v>6540</v>
      </c>
      <c r="G136" s="18"/>
      <c r="H136" s="17"/>
      <c r="I136" s="17">
        <f t="shared" si="6"/>
        <v>6540</v>
      </c>
      <c r="J136" s="33" t="s">
        <v>14</v>
      </c>
    </row>
    <row r="137" spans="1:10" x14ac:dyDescent="0.25">
      <c r="A137" s="8">
        <v>127</v>
      </c>
      <c r="B137" s="16" t="s">
        <v>169</v>
      </c>
      <c r="C137" s="5" t="s">
        <v>201</v>
      </c>
      <c r="D137" s="5" t="s">
        <v>221</v>
      </c>
      <c r="E137" s="6">
        <v>45028</v>
      </c>
      <c r="F137" s="17">
        <v>76500.11</v>
      </c>
      <c r="G137" s="18"/>
      <c r="H137" s="17"/>
      <c r="I137" s="17">
        <f t="shared" si="6"/>
        <v>76500.11</v>
      </c>
      <c r="J137" s="33" t="s">
        <v>14</v>
      </c>
    </row>
    <row r="138" spans="1:10" ht="25.5" x14ac:dyDescent="0.25">
      <c r="A138" s="8">
        <v>128</v>
      </c>
      <c r="B138" s="16" t="s">
        <v>267</v>
      </c>
      <c r="C138" s="19" t="s">
        <v>145</v>
      </c>
      <c r="D138" s="5" t="s">
        <v>269</v>
      </c>
      <c r="E138" s="6">
        <v>45028</v>
      </c>
      <c r="F138" s="17">
        <v>197122.21</v>
      </c>
      <c r="G138" s="18"/>
      <c r="H138" s="17"/>
      <c r="I138" s="17">
        <f t="shared" si="6"/>
        <v>197122.21</v>
      </c>
      <c r="J138" s="33" t="s">
        <v>14</v>
      </c>
    </row>
    <row r="139" spans="1:10" ht="25.5" x14ac:dyDescent="0.25">
      <c r="A139" s="8">
        <v>129</v>
      </c>
      <c r="B139" s="16" t="s">
        <v>267</v>
      </c>
      <c r="C139" s="19" t="s">
        <v>145</v>
      </c>
      <c r="D139" s="5" t="s">
        <v>270</v>
      </c>
      <c r="E139" s="6">
        <v>45028</v>
      </c>
      <c r="F139" s="17">
        <v>22330.18</v>
      </c>
      <c r="G139" s="21"/>
      <c r="H139" s="17"/>
      <c r="I139" s="17">
        <f t="shared" si="6"/>
        <v>22330.18</v>
      </c>
      <c r="J139" s="33" t="s">
        <v>14</v>
      </c>
    </row>
    <row r="140" spans="1:10" x14ac:dyDescent="0.25">
      <c r="A140" s="8">
        <v>130</v>
      </c>
      <c r="B140" s="16" t="s">
        <v>279</v>
      </c>
      <c r="C140" s="5" t="s">
        <v>219</v>
      </c>
      <c r="D140" s="5" t="s">
        <v>280</v>
      </c>
      <c r="E140" s="6">
        <v>45028</v>
      </c>
      <c r="F140" s="17">
        <v>3000</v>
      </c>
      <c r="G140" s="18"/>
      <c r="H140" s="17">
        <v>3000</v>
      </c>
      <c r="I140" s="17">
        <f t="shared" si="6"/>
        <v>0</v>
      </c>
      <c r="J140" s="33" t="s">
        <v>32</v>
      </c>
    </row>
    <row r="141" spans="1:10" ht="25.5" x14ac:dyDescent="0.25">
      <c r="A141" s="8">
        <v>131</v>
      </c>
      <c r="B141" s="16" t="s">
        <v>301</v>
      </c>
      <c r="C141" s="19" t="s">
        <v>243</v>
      </c>
      <c r="D141" s="19" t="s">
        <v>302</v>
      </c>
      <c r="E141" s="20">
        <v>45028</v>
      </c>
      <c r="F141" s="17">
        <v>106937.5</v>
      </c>
      <c r="G141" s="18"/>
      <c r="H141" s="17"/>
      <c r="I141" s="17">
        <f t="shared" si="6"/>
        <v>106937.5</v>
      </c>
      <c r="J141" s="33" t="s">
        <v>14</v>
      </c>
    </row>
    <row r="142" spans="1:10" x14ac:dyDescent="0.25">
      <c r="A142" s="8">
        <v>132</v>
      </c>
      <c r="B142" s="5" t="s">
        <v>314</v>
      </c>
      <c r="C142" s="5" t="s">
        <v>24</v>
      </c>
      <c r="D142" s="5" t="s">
        <v>91</v>
      </c>
      <c r="E142" s="6">
        <v>45028</v>
      </c>
      <c r="F142" s="17">
        <v>63720</v>
      </c>
      <c r="G142" s="18"/>
      <c r="H142" s="17"/>
      <c r="I142" s="17">
        <f t="shared" si="6"/>
        <v>63720</v>
      </c>
      <c r="J142" s="33" t="s">
        <v>14</v>
      </c>
    </row>
    <row r="143" spans="1:10" x14ac:dyDescent="0.25">
      <c r="A143" s="8">
        <v>133</v>
      </c>
      <c r="B143" s="16" t="s">
        <v>248</v>
      </c>
      <c r="C143" s="5" t="s">
        <v>31</v>
      </c>
      <c r="D143" s="19" t="s">
        <v>249</v>
      </c>
      <c r="E143" s="20">
        <v>45029</v>
      </c>
      <c r="F143" s="17">
        <v>534152</v>
      </c>
      <c r="G143" s="18"/>
      <c r="H143" s="17"/>
      <c r="I143" s="17">
        <f t="shared" si="6"/>
        <v>534152</v>
      </c>
      <c r="J143" s="33" t="s">
        <v>14</v>
      </c>
    </row>
    <row r="144" spans="1:10" ht="25.5" x14ac:dyDescent="0.25">
      <c r="A144" s="8">
        <v>134</v>
      </c>
      <c r="B144" s="19" t="s">
        <v>284</v>
      </c>
      <c r="C144" s="19" t="s">
        <v>260</v>
      </c>
      <c r="D144" s="19" t="s">
        <v>285</v>
      </c>
      <c r="E144" s="20">
        <v>45033</v>
      </c>
      <c r="F144" s="17">
        <v>248639.97</v>
      </c>
      <c r="G144" s="18"/>
      <c r="H144" s="17"/>
      <c r="I144" s="17">
        <f t="shared" si="6"/>
        <v>248639.97</v>
      </c>
      <c r="J144" s="33" t="s">
        <v>14</v>
      </c>
    </row>
    <row r="145" spans="1:10" ht="25.5" x14ac:dyDescent="0.25">
      <c r="A145" s="8">
        <v>135</v>
      </c>
      <c r="B145" s="16" t="s">
        <v>303</v>
      </c>
      <c r="C145" s="5" t="s">
        <v>304</v>
      </c>
      <c r="D145" s="5" t="s">
        <v>305</v>
      </c>
      <c r="E145" s="6">
        <v>45033</v>
      </c>
      <c r="F145" s="17">
        <v>1291519.96</v>
      </c>
      <c r="G145" s="18"/>
      <c r="H145" s="17"/>
      <c r="I145" s="17">
        <f t="shared" si="6"/>
        <v>1291519.96</v>
      </c>
      <c r="J145" s="33" t="s">
        <v>14</v>
      </c>
    </row>
    <row r="146" spans="1:10" ht="25.5" x14ac:dyDescent="0.25">
      <c r="A146" s="8">
        <v>136</v>
      </c>
      <c r="B146" s="5" t="s">
        <v>291</v>
      </c>
      <c r="C146" s="5" t="s">
        <v>292</v>
      </c>
      <c r="D146" s="5" t="s">
        <v>293</v>
      </c>
      <c r="E146" s="6">
        <v>45034</v>
      </c>
      <c r="F146" s="17">
        <v>212400</v>
      </c>
      <c r="G146" s="18"/>
      <c r="H146" s="17"/>
      <c r="I146" s="17">
        <f t="shared" si="6"/>
        <v>212400</v>
      </c>
      <c r="J146" s="33" t="s">
        <v>14</v>
      </c>
    </row>
    <row r="147" spans="1:10" x14ac:dyDescent="0.25">
      <c r="A147" s="8">
        <v>137</v>
      </c>
      <c r="B147" s="16" t="s">
        <v>111</v>
      </c>
      <c r="C147" s="5" t="s">
        <v>112</v>
      </c>
      <c r="D147" s="5" t="s">
        <v>247</v>
      </c>
      <c r="E147" s="6">
        <v>45036</v>
      </c>
      <c r="F147" s="17">
        <v>94770.13</v>
      </c>
      <c r="G147" s="18"/>
      <c r="H147" s="17"/>
      <c r="I147" s="17">
        <f t="shared" si="6"/>
        <v>94770.13</v>
      </c>
      <c r="J147" s="33" t="s">
        <v>14</v>
      </c>
    </row>
    <row r="148" spans="1:10" ht="25.5" x14ac:dyDescent="0.25">
      <c r="A148" s="8">
        <v>138</v>
      </c>
      <c r="B148" s="5" t="s">
        <v>271</v>
      </c>
      <c r="C148" s="5" t="s">
        <v>272</v>
      </c>
      <c r="D148" s="5" t="s">
        <v>273</v>
      </c>
      <c r="E148" s="6">
        <v>45036</v>
      </c>
      <c r="F148" s="17">
        <v>100028.48</v>
      </c>
      <c r="G148" s="21"/>
      <c r="H148" s="17"/>
      <c r="I148" s="17">
        <f t="shared" si="6"/>
        <v>100028.48</v>
      </c>
      <c r="J148" s="33" t="s">
        <v>14</v>
      </c>
    </row>
    <row r="149" spans="1:10" ht="25.5" x14ac:dyDescent="0.25">
      <c r="A149" s="8">
        <v>139</v>
      </c>
      <c r="B149" s="5" t="s">
        <v>274</v>
      </c>
      <c r="C149" s="5" t="s">
        <v>275</v>
      </c>
      <c r="D149" s="5" t="s">
        <v>276</v>
      </c>
      <c r="E149" s="6">
        <v>45036</v>
      </c>
      <c r="F149" s="17">
        <v>450000</v>
      </c>
      <c r="G149" s="21"/>
      <c r="H149" s="17"/>
      <c r="I149" s="17">
        <f t="shared" si="6"/>
        <v>450000</v>
      </c>
      <c r="J149" s="33" t="s">
        <v>14</v>
      </c>
    </row>
    <row r="150" spans="1:10" x14ac:dyDescent="0.25">
      <c r="A150" s="8">
        <v>140</v>
      </c>
      <c r="B150" s="5" t="s">
        <v>206</v>
      </c>
      <c r="C150" s="19" t="s">
        <v>77</v>
      </c>
      <c r="D150" s="5" t="s">
        <v>208</v>
      </c>
      <c r="E150" s="6">
        <v>45040</v>
      </c>
      <c r="F150" s="17">
        <v>8580</v>
      </c>
      <c r="G150" s="18"/>
      <c r="H150" s="17"/>
      <c r="I150" s="17">
        <f t="shared" si="6"/>
        <v>8580</v>
      </c>
      <c r="J150" s="33" t="s">
        <v>14</v>
      </c>
    </row>
    <row r="151" spans="1:10" x14ac:dyDescent="0.25">
      <c r="A151" s="8">
        <v>141</v>
      </c>
      <c r="B151" s="5" t="s">
        <v>43</v>
      </c>
      <c r="C151" s="5" t="s">
        <v>306</v>
      </c>
      <c r="D151" s="5" t="s">
        <v>307</v>
      </c>
      <c r="E151" s="6">
        <v>45040</v>
      </c>
      <c r="F151" s="17">
        <v>13372.37</v>
      </c>
      <c r="G151" s="21"/>
      <c r="H151" s="17"/>
      <c r="I151" s="17">
        <f t="shared" si="6"/>
        <v>13372.37</v>
      </c>
      <c r="J151" s="33" t="s">
        <v>14</v>
      </c>
    </row>
    <row r="152" spans="1:10" x14ac:dyDescent="0.25">
      <c r="A152" s="8">
        <v>142</v>
      </c>
      <c r="B152" s="16" t="s">
        <v>212</v>
      </c>
      <c r="C152" s="5" t="s">
        <v>142</v>
      </c>
      <c r="D152" s="19" t="s">
        <v>214</v>
      </c>
      <c r="E152" s="20">
        <v>45041</v>
      </c>
      <c r="F152" s="17">
        <v>714456.75</v>
      </c>
      <c r="G152" s="18"/>
      <c r="H152" s="17"/>
      <c r="I152" s="17">
        <f t="shared" si="6"/>
        <v>714456.75</v>
      </c>
      <c r="J152" s="33" t="s">
        <v>14</v>
      </c>
    </row>
    <row r="153" spans="1:10" ht="25.5" x14ac:dyDescent="0.25">
      <c r="A153" s="8">
        <v>143</v>
      </c>
      <c r="B153" s="5" t="s">
        <v>308</v>
      </c>
      <c r="C153" s="5" t="s">
        <v>309</v>
      </c>
      <c r="D153" s="5" t="s">
        <v>310</v>
      </c>
      <c r="E153" s="6">
        <v>45041</v>
      </c>
      <c r="F153" s="17">
        <v>64062.2</v>
      </c>
      <c r="G153" s="18"/>
      <c r="H153" s="17"/>
      <c r="I153" s="17">
        <f t="shared" si="6"/>
        <v>64062.2</v>
      </c>
      <c r="J153" s="33" t="s">
        <v>14</v>
      </c>
    </row>
    <row r="154" spans="1:10" x14ac:dyDescent="0.25">
      <c r="A154" s="8">
        <v>144</v>
      </c>
      <c r="B154" s="16" t="s">
        <v>141</v>
      </c>
      <c r="C154" s="19" t="s">
        <v>142</v>
      </c>
      <c r="D154" s="19" t="s">
        <v>235</v>
      </c>
      <c r="E154" s="20">
        <v>45043</v>
      </c>
      <c r="F154" s="17">
        <v>358547.35</v>
      </c>
      <c r="G154" s="18"/>
      <c r="H154" s="17"/>
      <c r="I154" s="17">
        <f t="shared" si="6"/>
        <v>358547.35</v>
      </c>
      <c r="J154" s="33" t="s">
        <v>14</v>
      </c>
    </row>
    <row r="155" spans="1:10" x14ac:dyDescent="0.25">
      <c r="A155" s="8">
        <v>145</v>
      </c>
      <c r="B155" s="16" t="s">
        <v>141</v>
      </c>
      <c r="C155" s="19" t="s">
        <v>142</v>
      </c>
      <c r="D155" s="5" t="s">
        <v>236</v>
      </c>
      <c r="E155" s="6">
        <v>45043</v>
      </c>
      <c r="F155" s="17">
        <v>905376.25</v>
      </c>
      <c r="G155" s="18"/>
      <c r="H155" s="17"/>
      <c r="I155" s="17">
        <f t="shared" si="6"/>
        <v>905376.25</v>
      </c>
      <c r="J155" s="33" t="s">
        <v>14</v>
      </c>
    </row>
    <row r="156" spans="1:10" x14ac:dyDescent="0.25">
      <c r="A156" s="8">
        <v>146</v>
      </c>
      <c r="B156" s="16" t="s">
        <v>141</v>
      </c>
      <c r="C156" s="19" t="s">
        <v>142</v>
      </c>
      <c r="D156" s="5" t="s">
        <v>237</v>
      </c>
      <c r="E156" s="6">
        <v>45043</v>
      </c>
      <c r="F156" s="17">
        <v>32179</v>
      </c>
      <c r="G156" s="18"/>
      <c r="H156" s="17"/>
      <c r="I156" s="17">
        <f t="shared" si="6"/>
        <v>32179</v>
      </c>
      <c r="J156" s="33" t="s">
        <v>14</v>
      </c>
    </row>
    <row r="157" spans="1:10" x14ac:dyDescent="0.25">
      <c r="A157" s="8">
        <v>147</v>
      </c>
      <c r="B157" s="5" t="s">
        <v>141</v>
      </c>
      <c r="C157" s="19" t="s">
        <v>142</v>
      </c>
      <c r="D157" s="5" t="s">
        <v>238</v>
      </c>
      <c r="E157" s="6">
        <v>45043</v>
      </c>
      <c r="F157" s="17">
        <v>650</v>
      </c>
      <c r="G157" s="18"/>
      <c r="H157" s="17"/>
      <c r="I157" s="17">
        <f t="shared" si="6"/>
        <v>650</v>
      </c>
      <c r="J157" s="33" t="s">
        <v>14</v>
      </c>
    </row>
    <row r="158" spans="1:10" x14ac:dyDescent="0.25">
      <c r="A158" s="8">
        <v>148</v>
      </c>
      <c r="B158" s="5" t="s">
        <v>168</v>
      </c>
      <c r="C158" s="5" t="s">
        <v>112</v>
      </c>
      <c r="D158" s="5" t="s">
        <v>254</v>
      </c>
      <c r="E158" s="6">
        <v>45046</v>
      </c>
      <c r="F158" s="17">
        <v>546992.73</v>
      </c>
      <c r="G158" s="18"/>
      <c r="H158" s="17"/>
      <c r="I158" s="17">
        <v>546992.73</v>
      </c>
      <c r="J158" s="33" t="s">
        <v>14</v>
      </c>
    </row>
    <row r="159" spans="1:10" x14ac:dyDescent="0.25">
      <c r="A159" s="8">
        <v>149</v>
      </c>
      <c r="B159" s="5" t="s">
        <v>168</v>
      </c>
      <c r="C159" s="5" t="s">
        <v>112</v>
      </c>
      <c r="D159" s="5" t="s">
        <v>255</v>
      </c>
      <c r="E159" s="6">
        <v>45046</v>
      </c>
      <c r="F159" s="17">
        <v>179865.9</v>
      </c>
      <c r="G159" s="18"/>
      <c r="H159" s="17"/>
      <c r="I159" s="17">
        <v>179865.9</v>
      </c>
      <c r="J159" s="33" t="s">
        <v>14</v>
      </c>
    </row>
    <row r="160" spans="1:10" x14ac:dyDescent="0.25">
      <c r="A160" s="8">
        <v>150</v>
      </c>
      <c r="B160" s="5" t="s">
        <v>168</v>
      </c>
      <c r="C160" s="5" t="s">
        <v>112</v>
      </c>
      <c r="D160" s="5" t="s">
        <v>256</v>
      </c>
      <c r="E160" s="6">
        <v>45046</v>
      </c>
      <c r="F160" s="17">
        <v>113300.51</v>
      </c>
      <c r="G160" s="18"/>
      <c r="H160" s="17"/>
      <c r="I160" s="17">
        <v>113300.51</v>
      </c>
      <c r="J160" s="33" t="s">
        <v>14</v>
      </c>
    </row>
    <row r="161" spans="1:10" x14ac:dyDescent="0.25">
      <c r="A161" s="8">
        <v>151</v>
      </c>
      <c r="B161" s="5" t="s">
        <v>168</v>
      </c>
      <c r="C161" s="5" t="s">
        <v>112</v>
      </c>
      <c r="D161" s="5" t="s">
        <v>257</v>
      </c>
      <c r="E161" s="6">
        <v>45046</v>
      </c>
      <c r="F161" s="17">
        <v>64901.75</v>
      </c>
      <c r="G161" s="18"/>
      <c r="H161" s="17"/>
      <c r="I161" s="17">
        <v>64901.75</v>
      </c>
      <c r="J161" s="33" t="s">
        <v>14</v>
      </c>
    </row>
    <row r="162" spans="1:10" ht="15.75" thickBot="1" x14ac:dyDescent="0.3">
      <c r="A162" s="9">
        <v>152</v>
      </c>
      <c r="B162" s="10" t="s">
        <v>168</v>
      </c>
      <c r="C162" s="10" t="s">
        <v>112</v>
      </c>
      <c r="D162" s="10" t="s">
        <v>258</v>
      </c>
      <c r="E162" s="11">
        <v>45046</v>
      </c>
      <c r="F162" s="34">
        <v>96365.440000000002</v>
      </c>
      <c r="G162" s="35"/>
      <c r="H162" s="34"/>
      <c r="I162" s="34">
        <v>96365.440000000002</v>
      </c>
      <c r="J162" s="33" t="s">
        <v>14</v>
      </c>
    </row>
    <row r="163" spans="1:10" ht="15.75" thickBot="1" x14ac:dyDescent="0.3">
      <c r="A163" s="36" t="s">
        <v>191</v>
      </c>
      <c r="B163" s="37"/>
      <c r="C163" s="37"/>
      <c r="D163" s="37"/>
      <c r="E163" s="37"/>
      <c r="F163" s="22">
        <f>SUM(F11:F162)</f>
        <v>31850156.060000002</v>
      </c>
      <c r="G163" s="23"/>
      <c r="H163" s="24">
        <f>SUM(H11:H162)</f>
        <v>18872981.75</v>
      </c>
      <c r="I163" s="25">
        <f>SUM(I11:I162)</f>
        <v>12977174.309999999</v>
      </c>
      <c r="J163" s="26"/>
    </row>
    <row r="164" spans="1:10" x14ac:dyDescent="0.25">
      <c r="I164" s="15"/>
    </row>
  </sheetData>
  <autoFilter ref="A10:J163" xr:uid="{72773570-13E9-4334-8A67-B7BAA4048491}"/>
  <sortState xmlns:xlrd2="http://schemas.microsoft.com/office/spreadsheetml/2017/richdata2" ref="B11:J162">
    <sortCondition ref="E11:E162"/>
  </sortState>
  <mergeCells count="5">
    <mergeCell ref="A163:E163"/>
    <mergeCell ref="A1:J5"/>
    <mergeCell ref="A6:J6"/>
    <mergeCell ref="A7:J7"/>
    <mergeCell ref="A8:J8"/>
  </mergeCells>
  <pageMargins left="0.7" right="0.7" top="0.75" bottom="0.75" header="0.3" footer="0.3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</vt:lpstr>
      <vt:lpstr>'ABRIL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MOISES ISSAIAS RICHARSON CAMPUSANO</cp:lastModifiedBy>
  <cp:lastPrinted>2023-05-18T14:23:53Z</cp:lastPrinted>
  <dcterms:created xsi:type="dcterms:W3CDTF">2023-04-04T14:32:23Z</dcterms:created>
  <dcterms:modified xsi:type="dcterms:W3CDTF">2023-05-18T14:24:02Z</dcterms:modified>
</cp:coreProperties>
</file>