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P070103\Downloads\"/>
    </mc:Choice>
  </mc:AlternateContent>
  <bookViews>
    <workbookView xWindow="0" yWindow="0" windowWidth="20490" windowHeight="6255"/>
  </bookViews>
  <sheets>
    <sheet name="Enero 2024" sheetId="1" r:id="rId1"/>
  </sheets>
  <definedNames>
    <definedName name="_xlnm._FilterDatabase" localSheetId="0" hidden="1">'Enero 2024'!$A$10:$J$112</definedName>
    <definedName name="_xlnm.Print_Area" localSheetId="0">'Enero 2024'!$A$1:$J$123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2" i="1" l="1"/>
  <c r="H37" i="1"/>
  <c r="I37" i="1" s="1"/>
  <c r="H75" i="1"/>
  <c r="I75" i="1" s="1"/>
  <c r="H29" i="1"/>
  <c r="I29" i="1" s="1"/>
  <c r="H34" i="1"/>
  <c r="I34" i="1" s="1"/>
  <c r="H79" i="1"/>
  <c r="I79" i="1" s="1"/>
  <c r="H43" i="1"/>
  <c r="I43" i="1" s="1"/>
  <c r="I55" i="1"/>
  <c r="I54" i="1"/>
  <c r="I53" i="1"/>
  <c r="I52" i="1"/>
  <c r="I51" i="1"/>
  <c r="I50" i="1"/>
  <c r="I49" i="1"/>
  <c r="I48" i="1"/>
  <c r="I47" i="1"/>
  <c r="I46" i="1"/>
  <c r="I45" i="1"/>
  <c r="I44" i="1"/>
  <c r="I42" i="1"/>
  <c r="I41" i="1"/>
  <c r="I40" i="1"/>
  <c r="I38" i="1"/>
  <c r="I36" i="1"/>
  <c r="I35" i="1"/>
  <c r="I32" i="1"/>
  <c r="I31" i="1"/>
  <c r="I30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11" i="1"/>
  <c r="I96" i="1"/>
  <c r="I110" i="1"/>
  <c r="I109" i="1"/>
  <c r="I108" i="1"/>
  <c r="I107" i="1"/>
  <c r="I106" i="1"/>
  <c r="I81" i="1"/>
  <c r="I105" i="1"/>
  <c r="I104" i="1"/>
  <c r="I103" i="1"/>
  <c r="I102" i="1"/>
  <c r="I93" i="1"/>
  <c r="I101" i="1"/>
  <c r="I92" i="1"/>
  <c r="I91" i="1"/>
  <c r="I99" i="1"/>
  <c r="I95" i="1"/>
  <c r="I98" i="1"/>
  <c r="I94" i="1"/>
  <c r="I97" i="1"/>
  <c r="I80" i="1"/>
  <c r="I100" i="1"/>
  <c r="I90" i="1"/>
  <c r="I71" i="1"/>
  <c r="I89" i="1"/>
  <c r="I88" i="1"/>
  <c r="I86" i="1"/>
  <c r="I60" i="1"/>
  <c r="I59" i="1"/>
  <c r="I58" i="1"/>
  <c r="I84" i="1"/>
  <c r="I74" i="1"/>
  <c r="I85" i="1"/>
  <c r="I83" i="1"/>
  <c r="I87" i="1"/>
  <c r="I82" i="1"/>
  <c r="I73" i="1"/>
  <c r="I78" i="1"/>
  <c r="I72" i="1"/>
  <c r="I77" i="1"/>
  <c r="I76" i="1"/>
  <c r="I67" i="1"/>
  <c r="I70" i="1"/>
  <c r="I33" i="1"/>
  <c r="I65" i="1"/>
  <c r="I64" i="1"/>
  <c r="I63" i="1"/>
  <c r="I69" i="1"/>
  <c r="I57" i="1"/>
  <c r="I62" i="1"/>
  <c r="I61" i="1"/>
  <c r="I68" i="1"/>
  <c r="I56" i="1"/>
  <c r="I66" i="1"/>
  <c r="H39" i="1"/>
  <c r="I39" i="1" s="1"/>
  <c r="I112" i="1" l="1"/>
  <c r="H112" i="1"/>
</calcChain>
</file>

<file path=xl/sharedStrings.xml><?xml version="1.0" encoding="utf-8"?>
<sst xmlns="http://schemas.openxmlformats.org/spreadsheetml/2006/main" count="418" uniqueCount="210">
  <si>
    <t>AUTORIDAD PORTUARIA DOMINICANA (APORDOM)</t>
  </si>
  <si>
    <t>RELACION DE ESTADO DE CUENTAS DE SUPLIDORES</t>
  </si>
  <si>
    <t>No.</t>
  </si>
  <si>
    <t>Nombre Proveedor</t>
  </si>
  <si>
    <t>Concepto</t>
  </si>
  <si>
    <t>NCF Gubernamental</t>
  </si>
  <si>
    <t>Fecha  Factura</t>
  </si>
  <si>
    <t>Monto Facturado</t>
  </si>
  <si>
    <t>Fecha Sin Facturas</t>
  </si>
  <si>
    <t>Monto Pagado a la Fecha</t>
  </si>
  <si>
    <t>Monto Pendiente</t>
  </si>
  <si>
    <t>STATUS</t>
  </si>
  <si>
    <t>SERVICIO DE ENERGIA ELECTRICA</t>
  </si>
  <si>
    <t>SERVICIO DE ADMINISTRACION DE SALUD</t>
  </si>
  <si>
    <t>ALTICE DOMINICANA, S.A</t>
  </si>
  <si>
    <t>SERVICIO DE TELEFONIA</t>
  </si>
  <si>
    <t>ADQUISICION DE MOBILIARIOS PARA OFICINA</t>
  </si>
  <si>
    <t>IMPRENTA LA UNION, SRL</t>
  </si>
  <si>
    <t>SEGUROS UNIVERSAL, SA</t>
  </si>
  <si>
    <t>SEGURO NACIONAL DE SALUD</t>
  </si>
  <si>
    <t>AGUA PLANETA AZUL, S.A</t>
  </si>
  <si>
    <t>ADQUISICION DE BOTELLONES DE AGUA</t>
  </si>
  <si>
    <t>ASESORIA TECNICA EN COMUNICACIÓN</t>
  </si>
  <si>
    <t>DESECHOS SOLIDOS</t>
  </si>
  <si>
    <t>MIX COMUNICACIONES, SRL</t>
  </si>
  <si>
    <t>SERVICIOS DE ASESORIA TECNICA EN COMUNICACIÓN</t>
  </si>
  <si>
    <t>OUTSOURCING DISRUPTION, SRL</t>
  </si>
  <si>
    <t>AYUNTAMIENTO PUERTO PLATA</t>
  </si>
  <si>
    <t>SERVICIO DE ASEO</t>
  </si>
  <si>
    <t>ADQUISICION DE INSUMOS DE OFICINAS Y MATERIALES GASTABLE</t>
  </si>
  <si>
    <t>CAASD</t>
  </si>
  <si>
    <t>SERVICIO DE AGUA</t>
  </si>
  <si>
    <t>HUMANO SEGUROS, S.A</t>
  </si>
  <si>
    <t>SUPLIGENSA, SRL</t>
  </si>
  <si>
    <t>ELECTROM, SAS</t>
  </si>
  <si>
    <t>MANTENIMIENTO PREVENTIVO DE ELEVADORES</t>
  </si>
  <si>
    <t>COLOCACION DE PUBLICIDAD</t>
  </si>
  <si>
    <t>TOTAL RD$</t>
  </si>
  <si>
    <t>OTEA, SRL</t>
  </si>
  <si>
    <t>STAGE VISUAL SOUND SVS, SRL</t>
  </si>
  <si>
    <t>AYUNTAMIENTO STO. DGO. OESTE</t>
  </si>
  <si>
    <t>EDENORTE DOMINICANA, S.A</t>
  </si>
  <si>
    <t>ALTIMA AUTO INDEPENDENCIA, SRL</t>
  </si>
  <si>
    <t>GRUPO DE EMPRESAS RRT, SRL</t>
  </si>
  <si>
    <t>PEDRO MANUEL CASALS, SRL</t>
  </si>
  <si>
    <t>WESTCASTLE CORPORATION, SRL</t>
  </si>
  <si>
    <t>MAPFRE SALUD ARS, S.A</t>
  </si>
  <si>
    <t>SARAPE, SRL</t>
  </si>
  <si>
    <t>MUÑOZ CONCEPTO MOBILIARIO, SRL</t>
  </si>
  <si>
    <t>BH MOBILIARIO, SRL</t>
  </si>
  <si>
    <t>CANAL TURISTICO NACIONAL, SRL</t>
  </si>
  <si>
    <t>SUMINISTROS GUIPAK. SRL</t>
  </si>
  <si>
    <t>WENDYS MUEBLES, SRL</t>
  </si>
  <si>
    <t>SEGUROS RESERVAS, SA</t>
  </si>
  <si>
    <t>CORAAPLATA</t>
  </si>
  <si>
    <t>RAMIREZ Y MOJICA ENVOY PACK</t>
  </si>
  <si>
    <t>AYUNTAMIENTO MUNICIPAL DE BOCA CHICA</t>
  </si>
  <si>
    <t>AUTO CENTRO DUARTE HERRERA, SRL</t>
  </si>
  <si>
    <t>AL 31 DE ENERO 2024</t>
  </si>
  <si>
    <t>B1500166924</t>
  </si>
  <si>
    <t>B1500000103</t>
  </si>
  <si>
    <t>B1500056098</t>
  </si>
  <si>
    <t>B1500000127</t>
  </si>
  <si>
    <t xml:space="preserve">SERVICIO DE MONTAJE PARA INAUGURACION </t>
  </si>
  <si>
    <t>B1500000287</t>
  </si>
  <si>
    <t>B1500002661</t>
  </si>
  <si>
    <t>B1500006428</t>
  </si>
  <si>
    <t>B1500406497</t>
  </si>
  <si>
    <t>B1500404374</t>
  </si>
  <si>
    <t>B1500408117</t>
  </si>
  <si>
    <t>B1500010786</t>
  </si>
  <si>
    <t>B1500000024</t>
  </si>
  <si>
    <t>B1500000856</t>
  </si>
  <si>
    <t>B1500166925</t>
  </si>
  <si>
    <t>B1500166926</t>
  </si>
  <si>
    <t>B1500000173</t>
  </si>
  <si>
    <t>B1500000215</t>
  </si>
  <si>
    <t>B1500031485</t>
  </si>
  <si>
    <t>B1500000205</t>
  </si>
  <si>
    <t>B1500006531</t>
  </si>
  <si>
    <t>B1500000151</t>
  </si>
  <si>
    <t>B1500004143</t>
  </si>
  <si>
    <t>ADQUISICION DE ARTICULOS DESECHABLES</t>
  </si>
  <si>
    <t>B1500000136</t>
  </si>
  <si>
    <t>B1500001612</t>
  </si>
  <si>
    <t>B1500001047</t>
  </si>
  <si>
    <t>B1500132709</t>
  </si>
  <si>
    <t>B1500132735</t>
  </si>
  <si>
    <t>B1500132727</t>
  </si>
  <si>
    <t>B1500000142</t>
  </si>
  <si>
    <t>B1500166929</t>
  </si>
  <si>
    <t>B1500001196</t>
  </si>
  <si>
    <t>B1500000465</t>
  </si>
  <si>
    <t>SERVICIO DE POLIZA DE SEGURO</t>
  </si>
  <si>
    <t>B1500046752</t>
  </si>
  <si>
    <t>E450000001308</t>
  </si>
  <si>
    <t>E450000001023</t>
  </si>
  <si>
    <t>B1500169423</t>
  </si>
  <si>
    <t>B1500024549</t>
  </si>
  <si>
    <t>B1500024942</t>
  </si>
  <si>
    <t>B1500001186</t>
  </si>
  <si>
    <t>B1500002137</t>
  </si>
  <si>
    <t>BLOCK DE NOTAS</t>
  </si>
  <si>
    <t>B1500000411</t>
  </si>
  <si>
    <t>B1500000314</t>
  </si>
  <si>
    <t>B1500011868</t>
  </si>
  <si>
    <t>B1500011859</t>
  </si>
  <si>
    <t>B1500011938</t>
  </si>
  <si>
    <t>REPARACION DE VEHICULOS</t>
  </si>
  <si>
    <t>B1500000415</t>
  </si>
  <si>
    <t>EMPRESA DISTRIBUIDORA DE ELECTRICIDAD DEL ESTE, S.A</t>
  </si>
  <si>
    <t>B1500313540</t>
  </si>
  <si>
    <t>B1500169426</t>
  </si>
  <si>
    <t>EDESUR DOMINICANA, S.A</t>
  </si>
  <si>
    <t>B1500504356</t>
  </si>
  <si>
    <t>B1500504355</t>
  </si>
  <si>
    <t>B1500504353</t>
  </si>
  <si>
    <t>B1500504351</t>
  </si>
  <si>
    <t>B1500505609</t>
  </si>
  <si>
    <t>CODETEL</t>
  </si>
  <si>
    <t>ESTACION DE SERVICIOS CORAL, SRL</t>
  </si>
  <si>
    <t>ADQUISICION DE TICKETS DE COMBUSTIBLE</t>
  </si>
  <si>
    <t>B1500000750</t>
  </si>
  <si>
    <t>E450000033561</t>
  </si>
  <si>
    <t>E450000034024</t>
  </si>
  <si>
    <t>E450000033791</t>
  </si>
  <si>
    <t>GREEN DEW GROUP</t>
  </si>
  <si>
    <t>EQUIPOS ELECTRICOS</t>
  </si>
  <si>
    <t>B1500000006</t>
  </si>
  <si>
    <t>B1500000007</t>
  </si>
  <si>
    <t>AMW MATERIALS SUPPLY S.R.L.</t>
  </si>
  <si>
    <t>MATERIALES GASTABLES</t>
  </si>
  <si>
    <t>B1500000009</t>
  </si>
  <si>
    <t>XIOMARA VELOZ D`LUJO FIESTA,SR</t>
  </si>
  <si>
    <t>SERVICIOS DE CATERING</t>
  </si>
  <si>
    <t>B1500001585</t>
  </si>
  <si>
    <t>ADQUISION DE ARTICULOS CONSUMIBLES Y GASTABLES</t>
  </si>
  <si>
    <t>B1500000194</t>
  </si>
  <si>
    <t>ANGIE PORCELLA CATERING, SRL</t>
  </si>
  <si>
    <t>ADQUISICION DE SERVICIOS DE ALIMENTOS</t>
  </si>
  <si>
    <t>B1500000793</t>
  </si>
  <si>
    <t>VIAMAR, SA</t>
  </si>
  <si>
    <t>MANTENIMIENTO DE VEHICULOS</t>
  </si>
  <si>
    <t>B1500013281</t>
  </si>
  <si>
    <t>HYLSA, SA</t>
  </si>
  <si>
    <t>ADQUISICION DE BATERIAS</t>
  </si>
  <si>
    <t>B150000	5349</t>
  </si>
  <si>
    <t>B1500013356</t>
  </si>
  <si>
    <t>B1500013441</t>
  </si>
  <si>
    <t>DIGITAL BUSINESS GROUP DBG, SR</t>
  </si>
  <si>
    <t>ADQUISICION DE EQUIPOS TECNOLOGICOS</t>
  </si>
  <si>
    <t>B1500000190</t>
  </si>
  <si>
    <t>B1500013590</t>
  </si>
  <si>
    <t>FERMIN Y GUERRERO, SRL</t>
  </si>
  <si>
    <t xml:space="preserve">SERVICIOS LEGALES PRESTADOS </t>
  </si>
  <si>
    <t>B1500000057</t>
  </si>
  <si>
    <t>B1500013627</t>
  </si>
  <si>
    <t>BANDERAS DEL MUNDO, SRL</t>
  </si>
  <si>
    <t>ADQUISICION DE BANDERA Y ASTAS</t>
  </si>
  <si>
    <t>B1500001615</t>
  </si>
  <si>
    <t>B1500013656</t>
  </si>
  <si>
    <t>GRISELDA MONTAS, SRL</t>
  </si>
  <si>
    <t>B1500000999</t>
  </si>
  <si>
    <t>B1500013790</t>
  </si>
  <si>
    <t>DECORACIONES TACTUK, SRL</t>
  </si>
  <si>
    <t>ADQUISICION DE ADORNOS NAVIDEÑOS</t>
  </si>
  <si>
    <t>B1500000301</t>
  </si>
  <si>
    <t>ADQUISICION DE COMPONENTES PARA FLOTILLA VEHICULAR</t>
  </si>
  <si>
    <t>B1500005508</t>
  </si>
  <si>
    <t>SANTO DOMINGO MOTORS COMPANY</t>
  </si>
  <si>
    <t>B1500026985</t>
  </si>
  <si>
    <t>CODIKA, SRL</t>
  </si>
  <si>
    <t>SERVICIOS TECNICO</t>
  </si>
  <si>
    <t>B1500000021</t>
  </si>
  <si>
    <t>IMPORTADORA COAV, SRL</t>
  </si>
  <si>
    <t>ADQUISICION DE MATERIALES E INSUMOS DE PINTURAS</t>
  </si>
  <si>
    <t>B1500000202</t>
  </si>
  <si>
    <t>B1500013891</t>
  </si>
  <si>
    <t>JARDINES ILUSIONES, SRL</t>
  </si>
  <si>
    <t>SERVICOS DE ARREGLOS FLORALES</t>
  </si>
  <si>
    <t>B1500002310</t>
  </si>
  <si>
    <t>B1500013925</t>
  </si>
  <si>
    <t>B1500166917</t>
  </si>
  <si>
    <t>B1500307761</t>
  </si>
  <si>
    <t>B1500013969</t>
  </si>
  <si>
    <t>KIKI INTERIOR DESIGN, SRL</t>
  </si>
  <si>
    <t>ADQUISICION E INSTALACION DE CORTINASTIPO ZEBRA Y ENROLLABLES</t>
  </si>
  <si>
    <t>B1500000031</t>
  </si>
  <si>
    <t>B1500166920</t>
  </si>
  <si>
    <t>E450000031194</t>
  </si>
  <si>
    <t>E450000030962</t>
  </si>
  <si>
    <t>E450000031428</t>
  </si>
  <si>
    <t>B1500014051</t>
  </si>
  <si>
    <t>SUPLITOP EVENTS</t>
  </si>
  <si>
    <t>SERVICIOS DE FESTIVIDAD</t>
  </si>
  <si>
    <t>B1500000381</t>
  </si>
  <si>
    <t>B1500000382</t>
  </si>
  <si>
    <t>DOVADO, SRL</t>
  </si>
  <si>
    <t>ANIMACION DE EUCARISTIA DEL 53 ANIVERSARIO</t>
  </si>
  <si>
    <t>B1500000025</t>
  </si>
  <si>
    <t>B1500424094</t>
  </si>
  <si>
    <t>B1500423006</t>
  </si>
  <si>
    <t>B1500423005</t>
  </si>
  <si>
    <t>B1500423002</t>
  </si>
  <si>
    <t>B1500423000</t>
  </si>
  <si>
    <t>PAGADO</t>
  </si>
  <si>
    <t>PENDIENTE</t>
  </si>
  <si>
    <t>ATRASADO</t>
  </si>
  <si>
    <t>E450000034274</t>
  </si>
  <si>
    <t>DEDUCIBLE DESABOLLADURA Y PINTURA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</si>
</sst>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43" fontId="3" fillId="2" borderId="0" xfId="1" applyFont="1" applyFill="1" applyAlignment="1">
      <alignment horizontal="left" vertical="center" wrapText="1"/>
    </xf>
    <xf numFmtId="43" fontId="3" fillId="2" borderId="0" xfId="1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3" fontId="4" fillId="3" borderId="2" xfId="1" applyFont="1" applyFill="1" applyBorder="1" applyAlignment="1">
      <alignment horizontal="center" vertical="center" wrapText="1"/>
    </xf>
    <xf numFmtId="43" fontId="4" fillId="3" borderId="3" xfId="1" applyFont="1" applyFill="1" applyBorder="1" applyAlignment="1">
      <alignment horizontal="center" vertical="center" wrapText="1"/>
    </xf>
    <xf numFmtId="43" fontId="4" fillId="3" borderId="4" xfId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14" fontId="3" fillId="2" borderId="5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center"/>
    </xf>
    <xf numFmtId="14" fontId="3" fillId="2" borderId="5" xfId="0" applyNumberFormat="1" applyFont="1" applyFill="1" applyBorder="1" applyAlignment="1">
      <alignment horizontal="left" vertical="center"/>
    </xf>
    <xf numFmtId="43" fontId="3" fillId="2" borderId="5" xfId="1" applyFont="1" applyFill="1" applyBorder="1" applyAlignment="1">
      <alignment horizontal="left" vertical="center"/>
    </xf>
    <xf numFmtId="43" fontId="3" fillId="2" borderId="6" xfId="1" applyFont="1" applyFill="1" applyBorder="1" applyAlignment="1">
      <alignment horizontal="left" vertical="center"/>
    </xf>
    <xf numFmtId="0" fontId="5" fillId="2" borderId="9" xfId="0" applyFont="1" applyFill="1" applyBorder="1"/>
    <xf numFmtId="0" fontId="3" fillId="2" borderId="5" xfId="0" applyFont="1" applyFill="1" applyBorder="1" applyAlignment="1">
      <alignment horizontal="left" vertical="center" wrapText="1"/>
    </xf>
    <xf numFmtId="14" fontId="3" fillId="2" borderId="5" xfId="0" applyNumberFormat="1" applyFont="1" applyFill="1" applyBorder="1" applyAlignment="1">
      <alignment horizontal="left" vertical="center" wrapText="1"/>
    </xf>
    <xf numFmtId="43" fontId="3" fillId="2" borderId="5" xfId="1" applyFont="1" applyFill="1" applyBorder="1" applyAlignment="1">
      <alignment horizontal="left" wrapText="1"/>
    </xf>
    <xf numFmtId="43" fontId="3" fillId="2" borderId="5" xfId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3" fontId="3" fillId="2" borderId="10" xfId="1" applyFont="1" applyFill="1" applyBorder="1" applyAlignment="1">
      <alignment horizontal="left"/>
    </xf>
    <xf numFmtId="43" fontId="3" fillId="2" borderId="10" xfId="1" applyFont="1" applyFill="1" applyBorder="1" applyAlignment="1">
      <alignment horizontal="left" vertical="center"/>
    </xf>
    <xf numFmtId="0" fontId="6" fillId="0" borderId="5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1952625</xdr:colOff>
      <xdr:row>0</xdr:row>
      <xdr:rowOff>104775</xdr:rowOff>
    </xdr:from>
    <xdr:to>
      <xdr:col>5</xdr:col>
      <xdr:colOff>142875</xdr:colOff>
      <xdr:row>4</xdr:row>
      <xdr:rowOff>57150</xdr:rowOff>
    </xdr:to>
    <xdr:grpSp>
      <xdr:nvGrpSpPr>
        <xdr:cNvPr id="2" name="Group 3499">
          <a:extLst>
            <a:ext uri="{FF2B5EF4-FFF2-40B4-BE49-F238E27FC236}">
              <a16:creationId xmlns:a16="http://schemas.microsoft.com/office/drawing/2014/main" xmlns="" id="{9E47580F-7400-422C-B991-9285F902DA23}"/>
            </a:ext>
          </a:extLst>
        </xdr:cNvPr>
        <xdr:cNvGrpSpPr/>
      </xdr:nvGrpSpPr>
      <xdr:grpSpPr>
        <a:xfrm>
          <a:off x="5683250" y="104775"/>
          <a:ext cx="3413125" cy="714375"/>
          <a:chOff x="-20035550" y="-65135"/>
          <a:chExt cx="20646305" cy="1238250"/>
        </a:xfrm>
      </xdr:grpSpPr>
      <xdr:sp macro="" textlink="">
        <xdr:nvSpPr>
          <xdr:cNvPr id="3" name="Rectangle 6">
            <a:extLst>
              <a:ext uri="{FF2B5EF4-FFF2-40B4-BE49-F238E27FC236}">
                <a16:creationId xmlns:a16="http://schemas.microsoft.com/office/drawing/2014/main" xmlns="" id="{7C0F4E07-2179-24AB-2A0F-F6C2B4C4F3A4}"/>
              </a:ext>
            </a:extLst>
          </xdr:cNvPr>
          <xdr:cNvSpPr/>
        </xdr:nvSpPr>
        <xdr:spPr>
          <a:xfrm>
            <a:off x="564947" y="470408"/>
            <a:ext cx="45808" cy="20645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 marL="1534795" marR="678815" algn="l">
              <a:lnSpc>
                <a:spcPct val="107000"/>
              </a:lnSpc>
              <a:spcAft>
                <a:spcPts val="800"/>
              </a:spcAft>
            </a:pPr>
            <a:endParaRPr lang="es-ES" sz="1600" b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  <xdr:pic>
        <xdr:nvPicPr>
          <xdr:cNvPr id="4" name="Picture 9">
            <a:extLst>
              <a:ext uri="{FF2B5EF4-FFF2-40B4-BE49-F238E27FC236}">
                <a16:creationId xmlns:a16="http://schemas.microsoft.com/office/drawing/2014/main" xmlns="" id="{0A5A5FA0-A3E7-46D1-2FDE-F548BE5AC8B5}"/>
              </a:ext>
            </a:extLst>
          </xdr:cNvPr>
          <xdr:cNvPicPr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-20035550" y="-65135"/>
            <a:ext cx="11336750" cy="123825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2952750</xdr:colOff>
      <xdr:row>113</xdr:row>
      <xdr:rowOff>0</xdr:rowOff>
    </xdr:from>
    <xdr:to>
      <xdr:col>5</xdr:col>
      <xdr:colOff>765175</xdr:colOff>
      <xdr:row>120</xdr:row>
      <xdr:rowOff>57150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xmlns="" id="{58AD2B4A-57A2-DC90-F28C-07F467FFD2E7}"/>
            </a:ext>
          </a:extLst>
        </xdr:cNvPr>
        <xdr:cNvGrpSpPr/>
      </xdr:nvGrpSpPr>
      <xdr:grpSpPr>
        <a:xfrm>
          <a:off x="3714750" y="21844000"/>
          <a:ext cx="6003925" cy="1390650"/>
          <a:chOff x="0" y="0"/>
          <a:chExt cx="6051550" cy="1419225"/>
        </a:xfrm>
      </xdr:grpSpPr>
      <xdr:pic>
        <xdr:nvPicPr>
          <xdr:cNvPr id="6" name="Imagen 5" descr="Imagen que contiene Círculo&#10;&#10;Descripción generada automáticamente">
            <a:extLst>
              <a:ext uri="{FF2B5EF4-FFF2-40B4-BE49-F238E27FC236}">
                <a16:creationId xmlns:a16="http://schemas.microsoft.com/office/drawing/2014/main" xmlns="" id="{68CE9B1C-719A-406B-8738-45CC6C8F202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sharpenSoften amount="25000"/>
                    </a14:imgEffect>
                    <a14:imgEffect>
                      <a14:brightnessContrast contrast="2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r="54734" b="16257"/>
          <a:stretch/>
        </xdr:blipFill>
        <xdr:spPr bwMode="auto">
          <a:xfrm>
            <a:off x="0" y="104775"/>
            <a:ext cx="2733675" cy="131445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grpSp>
        <xdr:nvGrpSpPr>
          <xdr:cNvPr id="7" name="Grupo 6">
            <a:extLst>
              <a:ext uri="{FF2B5EF4-FFF2-40B4-BE49-F238E27FC236}">
                <a16:creationId xmlns:a16="http://schemas.microsoft.com/office/drawing/2014/main" xmlns="" id="{C556F377-A88C-73ED-7908-73D9825105A6}"/>
              </a:ext>
            </a:extLst>
          </xdr:cNvPr>
          <xdr:cNvGrpSpPr/>
        </xdr:nvGrpSpPr>
        <xdr:grpSpPr>
          <a:xfrm>
            <a:off x="3019425" y="0"/>
            <a:ext cx="3032125" cy="1390650"/>
            <a:chOff x="0" y="0"/>
            <a:chExt cx="3032125" cy="1390650"/>
          </a:xfrm>
        </xdr:grpSpPr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xmlns="" id="{8013B8FF-9910-7D1C-FCB7-7565193485E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2105025" cy="1247775"/>
            </a:xfrm>
            <a:prstGeom prst="rect">
              <a:avLst/>
            </a:prstGeom>
          </xdr:spPr>
        </xdr:pic>
        <xdr:pic>
          <xdr:nvPicPr>
            <xdr:cNvPr id="9" name="Imagen 8" descr="Imagen que contiene Círculo&#10;&#10;Descripción generada automáticamente">
              <a:extLst>
                <a:ext uri="{FF2B5EF4-FFF2-40B4-BE49-F238E27FC236}">
                  <a16:creationId xmlns:a16="http://schemas.microsoft.com/office/drawing/2014/main" xmlns="" id="{CE07DC63-AA5C-813E-80A5-374358F5360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47850" y="171450"/>
              <a:ext cx="1184275" cy="121920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view="pageBreakPreview" topLeftCell="A100" zoomScale="60" zoomScaleNormal="100" workbookViewId="0">
      <selection activeCell="H115" sqref="H115"/>
    </sheetView>
  </sheetViews>
  <sheetFormatPr baseColWidth="10" defaultRowHeight="15" x14ac:dyDescent="0.25"/>
  <cols>
    <col min="1" max="1" width="11.42578125" style="25"/>
    <col min="2" max="2" width="44.42578125" style="25" customWidth="1"/>
    <col min="3" max="3" width="51.42578125" style="25" customWidth="1"/>
    <col min="4" max="4" width="14.5703125" style="25" customWidth="1"/>
    <col min="5" max="5" width="12.28515625" style="25" customWidth="1"/>
    <col min="6" max="6" width="16.28515625" style="25" customWidth="1"/>
    <col min="7" max="7" width="12" style="25" customWidth="1"/>
    <col min="8" max="8" width="15" style="25" customWidth="1"/>
    <col min="9" max="9" width="13.85546875" style="25" customWidth="1"/>
    <col min="10" max="10" width="12.42578125" style="25" customWidth="1"/>
    <col min="11" max="16384" width="11.42578125" style="25"/>
  </cols>
  <sheetData>
    <row r="1" spans="1:10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ht="18.75" x14ac:dyDescent="0.25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8.75" x14ac:dyDescent="0.25">
      <c r="A7" s="27" t="s">
        <v>1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18.75" x14ac:dyDescent="0.25">
      <c r="A8" s="28" t="s">
        <v>58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5.75" thickBot="1" x14ac:dyDescent="0.3">
      <c r="A9" s="1"/>
      <c r="B9" s="2"/>
      <c r="C9" s="2"/>
      <c r="D9" s="2"/>
      <c r="E9" s="2"/>
      <c r="F9" s="3"/>
      <c r="G9" s="3"/>
      <c r="H9" s="3"/>
      <c r="I9" s="3"/>
      <c r="J9" s="4"/>
    </row>
    <row r="10" spans="1:10" ht="25.5" x14ac:dyDescent="0.25">
      <c r="A10" s="5" t="s">
        <v>2</v>
      </c>
      <c r="B10" s="6" t="s">
        <v>3</v>
      </c>
      <c r="C10" s="6" t="s">
        <v>4</v>
      </c>
      <c r="D10" s="6" t="s">
        <v>5</v>
      </c>
      <c r="E10" s="7" t="s">
        <v>6</v>
      </c>
      <c r="F10" s="8" t="s">
        <v>7</v>
      </c>
      <c r="G10" s="9" t="s">
        <v>8</v>
      </c>
      <c r="H10" s="8" t="s">
        <v>9</v>
      </c>
      <c r="I10" s="8" t="s">
        <v>10</v>
      </c>
      <c r="J10" s="10" t="s">
        <v>11</v>
      </c>
    </row>
    <row r="11" spans="1:10" x14ac:dyDescent="0.25">
      <c r="A11" s="11">
        <v>1</v>
      </c>
      <c r="B11" s="20" t="s">
        <v>126</v>
      </c>
      <c r="C11" s="20" t="s">
        <v>127</v>
      </c>
      <c r="D11" s="20" t="s">
        <v>128</v>
      </c>
      <c r="E11" s="21">
        <v>44158</v>
      </c>
      <c r="F11" s="22">
        <v>9971</v>
      </c>
      <c r="G11" s="23"/>
      <c r="H11" s="22"/>
      <c r="I11" s="12">
        <f t="shared" ref="I11:I42" si="0">+F11-H11</f>
        <v>9971</v>
      </c>
      <c r="J11" s="18" t="s">
        <v>207</v>
      </c>
    </row>
    <row r="12" spans="1:10" x14ac:dyDescent="0.25">
      <c r="A12" s="11">
        <v>2</v>
      </c>
      <c r="B12" s="20" t="s">
        <v>126</v>
      </c>
      <c r="C12" s="20" t="s">
        <v>127</v>
      </c>
      <c r="D12" s="20" t="s">
        <v>129</v>
      </c>
      <c r="E12" s="21">
        <v>44158</v>
      </c>
      <c r="F12" s="22">
        <v>9971</v>
      </c>
      <c r="G12" s="23"/>
      <c r="H12" s="22"/>
      <c r="I12" s="12">
        <f t="shared" si="0"/>
        <v>9971</v>
      </c>
      <c r="J12" s="18" t="s">
        <v>207</v>
      </c>
    </row>
    <row r="13" spans="1:10" x14ac:dyDescent="0.25">
      <c r="A13" s="11">
        <v>3</v>
      </c>
      <c r="B13" s="20" t="s">
        <v>130</v>
      </c>
      <c r="C13" s="20" t="s">
        <v>131</v>
      </c>
      <c r="D13" s="20" t="s">
        <v>132</v>
      </c>
      <c r="E13" s="21">
        <v>44251</v>
      </c>
      <c r="F13" s="22">
        <v>22361</v>
      </c>
      <c r="G13" s="23"/>
      <c r="H13" s="22"/>
      <c r="I13" s="12">
        <f t="shared" si="0"/>
        <v>22361</v>
      </c>
      <c r="J13" s="18" t="s">
        <v>207</v>
      </c>
    </row>
    <row r="14" spans="1:10" x14ac:dyDescent="0.25">
      <c r="A14" s="11">
        <v>4</v>
      </c>
      <c r="B14" s="20" t="s">
        <v>133</v>
      </c>
      <c r="C14" s="20" t="s">
        <v>134</v>
      </c>
      <c r="D14" s="20" t="s">
        <v>135</v>
      </c>
      <c r="E14" s="21">
        <v>44376</v>
      </c>
      <c r="F14" s="22">
        <v>52823.519999999997</v>
      </c>
      <c r="G14" s="23"/>
      <c r="H14" s="22"/>
      <c r="I14" s="12">
        <f t="shared" si="0"/>
        <v>52823.519999999997</v>
      </c>
      <c r="J14" s="18" t="s">
        <v>207</v>
      </c>
    </row>
    <row r="15" spans="1:10" x14ac:dyDescent="0.25">
      <c r="A15" s="11">
        <v>5</v>
      </c>
      <c r="B15" s="13" t="s">
        <v>39</v>
      </c>
      <c r="C15" s="20" t="s">
        <v>136</v>
      </c>
      <c r="D15" s="20" t="s">
        <v>137</v>
      </c>
      <c r="E15" s="21">
        <v>45183</v>
      </c>
      <c r="F15" s="12">
        <v>3500000.07</v>
      </c>
      <c r="G15" s="23"/>
      <c r="H15" s="12"/>
      <c r="I15">
        <f t="shared" si="0"/>
        <v>3500000.07</v>
      </c>
      <c r="J15" s="18" t="s">
        <v>207</v>
      </c>
    </row>
    <row r="16" spans="1:10" x14ac:dyDescent="0.25">
      <c r="A16" s="11">
        <v>6</v>
      </c>
      <c r="B16" s="13" t="s">
        <v>138</v>
      </c>
      <c r="C16" s="15" t="s">
        <v>139</v>
      </c>
      <c r="D16" s="15" t="s">
        <v>140</v>
      </c>
      <c r="E16" s="16">
        <v>45219</v>
      </c>
      <c r="F16" s="12">
        <v>17629.2</v>
      </c>
      <c r="G16" s="17"/>
      <c r="H16" s="12">
        <v>17629.2</v>
      </c>
      <c r="I16" s="12">
        <f t="shared" si="0"/>
        <v>0</v>
      </c>
      <c r="J16" s="24" t="s">
        <v>205</v>
      </c>
    </row>
    <row r="17" spans="1:10" x14ac:dyDescent="0.25">
      <c r="A17" s="11">
        <v>7</v>
      </c>
      <c r="B17" s="13" t="s">
        <v>141</v>
      </c>
      <c r="C17" s="20" t="s">
        <v>142</v>
      </c>
      <c r="D17" s="15" t="s">
        <v>143</v>
      </c>
      <c r="E17" s="16">
        <v>45224</v>
      </c>
      <c r="F17" s="12">
        <v>16312.64</v>
      </c>
      <c r="G17" s="17"/>
      <c r="H17" s="12">
        <v>16312.64</v>
      </c>
      <c r="I17" s="12">
        <f t="shared" si="0"/>
        <v>0</v>
      </c>
      <c r="J17" s="24" t="s">
        <v>205</v>
      </c>
    </row>
    <row r="18" spans="1:10" x14ac:dyDescent="0.25">
      <c r="A18" s="11">
        <v>8</v>
      </c>
      <c r="B18" s="13" t="s">
        <v>144</v>
      </c>
      <c r="C18" s="20" t="s">
        <v>145</v>
      </c>
      <c r="D18" s="20" t="s">
        <v>146</v>
      </c>
      <c r="E18" s="16">
        <v>45226</v>
      </c>
      <c r="F18" s="12">
        <v>10031.86</v>
      </c>
      <c r="G18" s="23"/>
      <c r="H18" s="12">
        <v>10031.86</v>
      </c>
      <c r="I18" s="12">
        <f t="shared" si="0"/>
        <v>0</v>
      </c>
      <c r="J18" s="24" t="s">
        <v>205</v>
      </c>
    </row>
    <row r="19" spans="1:10" x14ac:dyDescent="0.25">
      <c r="A19" s="11">
        <v>9</v>
      </c>
      <c r="B19" s="13" t="s">
        <v>141</v>
      </c>
      <c r="C19" s="15" t="s">
        <v>142</v>
      </c>
      <c r="D19" s="15" t="s">
        <v>147</v>
      </c>
      <c r="E19" s="16">
        <v>45231</v>
      </c>
      <c r="F19" s="12">
        <v>13571.09</v>
      </c>
      <c r="G19" s="17"/>
      <c r="H19" s="12">
        <v>13571.09</v>
      </c>
      <c r="I19" s="12">
        <f t="shared" si="0"/>
        <v>0</v>
      </c>
      <c r="J19" s="24" t="s">
        <v>205</v>
      </c>
    </row>
    <row r="20" spans="1:10" x14ac:dyDescent="0.25">
      <c r="A20" s="11">
        <v>10</v>
      </c>
      <c r="B20" s="13" t="s">
        <v>141</v>
      </c>
      <c r="C20" s="15" t="s">
        <v>142</v>
      </c>
      <c r="D20" s="13" t="s">
        <v>148</v>
      </c>
      <c r="E20" s="14">
        <v>45240</v>
      </c>
      <c r="F20" s="12">
        <v>18125.25</v>
      </c>
      <c r="G20" s="12"/>
      <c r="H20" s="12">
        <v>18125.25</v>
      </c>
      <c r="I20" s="12">
        <f t="shared" si="0"/>
        <v>0</v>
      </c>
      <c r="J20" s="24" t="s">
        <v>205</v>
      </c>
    </row>
    <row r="21" spans="1:10" x14ac:dyDescent="0.25">
      <c r="A21" s="11">
        <v>11</v>
      </c>
      <c r="B21" s="15" t="s">
        <v>149</v>
      </c>
      <c r="C21" s="15" t="s">
        <v>150</v>
      </c>
      <c r="D21" s="15" t="s">
        <v>151</v>
      </c>
      <c r="E21" s="16">
        <v>45245</v>
      </c>
      <c r="F21" s="12">
        <v>627670.31999999995</v>
      </c>
      <c r="G21" s="17"/>
      <c r="H21" s="12">
        <v>627670.31999999995</v>
      </c>
      <c r="I21" s="12">
        <f t="shared" si="0"/>
        <v>0</v>
      </c>
      <c r="J21" s="24" t="s">
        <v>205</v>
      </c>
    </row>
    <row r="22" spans="1:10" x14ac:dyDescent="0.25">
      <c r="A22" s="11">
        <v>12</v>
      </c>
      <c r="B22" s="13" t="s">
        <v>141</v>
      </c>
      <c r="C22" s="15" t="s">
        <v>142</v>
      </c>
      <c r="D22" s="15" t="s">
        <v>152</v>
      </c>
      <c r="E22" s="16">
        <v>45251</v>
      </c>
      <c r="F22" s="12">
        <v>10161.48</v>
      </c>
      <c r="G22" s="17"/>
      <c r="H22" s="12">
        <v>10161.48</v>
      </c>
      <c r="I22" s="12">
        <f t="shared" si="0"/>
        <v>0</v>
      </c>
      <c r="J22" s="24" t="s">
        <v>205</v>
      </c>
    </row>
    <row r="23" spans="1:10" x14ac:dyDescent="0.25">
      <c r="A23" s="11">
        <v>13</v>
      </c>
      <c r="B23" s="13" t="s">
        <v>153</v>
      </c>
      <c r="C23" s="15" t="s">
        <v>154</v>
      </c>
      <c r="D23" s="13" t="s">
        <v>155</v>
      </c>
      <c r="E23" s="14">
        <v>45253</v>
      </c>
      <c r="F23" s="12">
        <v>955800</v>
      </c>
      <c r="G23" s="12"/>
      <c r="H23" s="12">
        <v>955800</v>
      </c>
      <c r="I23" s="12">
        <f t="shared" si="0"/>
        <v>0</v>
      </c>
      <c r="J23" s="24" t="s">
        <v>205</v>
      </c>
    </row>
    <row r="24" spans="1:10" x14ac:dyDescent="0.25">
      <c r="A24" s="11">
        <v>14</v>
      </c>
      <c r="B24" s="13" t="s">
        <v>141</v>
      </c>
      <c r="C24" s="15" t="s">
        <v>142</v>
      </c>
      <c r="D24" s="13" t="s">
        <v>156</v>
      </c>
      <c r="E24" s="14">
        <v>45253</v>
      </c>
      <c r="F24" s="12">
        <v>7464.8</v>
      </c>
      <c r="G24" s="12"/>
      <c r="H24" s="12">
        <v>7464.8</v>
      </c>
      <c r="I24" s="12">
        <f t="shared" si="0"/>
        <v>0</v>
      </c>
      <c r="J24" s="24" t="s">
        <v>205</v>
      </c>
    </row>
    <row r="25" spans="1:10" x14ac:dyDescent="0.25">
      <c r="A25" s="11">
        <v>15</v>
      </c>
      <c r="B25" s="15" t="s">
        <v>157</v>
      </c>
      <c r="C25" s="15" t="s">
        <v>158</v>
      </c>
      <c r="D25" s="15" t="s">
        <v>159</v>
      </c>
      <c r="E25" s="16">
        <v>45253</v>
      </c>
      <c r="F25" s="12">
        <v>194570.2</v>
      </c>
      <c r="G25" s="17"/>
      <c r="H25" s="12">
        <v>194570.2</v>
      </c>
      <c r="I25" s="12">
        <f t="shared" si="0"/>
        <v>0</v>
      </c>
      <c r="J25" s="24" t="s">
        <v>205</v>
      </c>
    </row>
    <row r="26" spans="1:10" x14ac:dyDescent="0.25">
      <c r="A26" s="11">
        <v>16</v>
      </c>
      <c r="B26" s="13" t="s">
        <v>141</v>
      </c>
      <c r="C26" s="15" t="s">
        <v>142</v>
      </c>
      <c r="D26" s="13" t="s">
        <v>160</v>
      </c>
      <c r="E26" s="14">
        <v>45257</v>
      </c>
      <c r="F26" s="12">
        <v>27684.43</v>
      </c>
      <c r="G26" s="12"/>
      <c r="H26" s="12">
        <v>27684.43</v>
      </c>
      <c r="I26" s="12">
        <f t="shared" si="0"/>
        <v>0</v>
      </c>
      <c r="J26" s="24" t="s">
        <v>205</v>
      </c>
    </row>
    <row r="27" spans="1:10" x14ac:dyDescent="0.25">
      <c r="A27" s="11">
        <v>17</v>
      </c>
      <c r="B27" s="13" t="s">
        <v>161</v>
      </c>
      <c r="C27" s="15" t="s">
        <v>139</v>
      </c>
      <c r="D27" s="13" t="s">
        <v>162</v>
      </c>
      <c r="E27" s="14">
        <v>45264</v>
      </c>
      <c r="F27" s="12">
        <v>449049</v>
      </c>
      <c r="G27" s="12"/>
      <c r="H27" s="12">
        <v>449049</v>
      </c>
      <c r="I27" s="12">
        <f t="shared" si="0"/>
        <v>0</v>
      </c>
      <c r="J27" s="24" t="s">
        <v>205</v>
      </c>
    </row>
    <row r="28" spans="1:10" x14ac:dyDescent="0.25">
      <c r="A28" s="11">
        <v>18</v>
      </c>
      <c r="B28" s="13" t="s">
        <v>141</v>
      </c>
      <c r="C28" s="15" t="s">
        <v>142</v>
      </c>
      <c r="D28" s="13" t="s">
        <v>163</v>
      </c>
      <c r="E28" s="14">
        <v>45266</v>
      </c>
      <c r="F28" s="12">
        <v>17716.07</v>
      </c>
      <c r="G28" s="12"/>
      <c r="H28" s="12">
        <v>17716.07</v>
      </c>
      <c r="I28" s="12">
        <f t="shared" si="0"/>
        <v>0</v>
      </c>
      <c r="J28" s="24" t="s">
        <v>205</v>
      </c>
    </row>
    <row r="29" spans="1:10" x14ac:dyDescent="0.25">
      <c r="A29" s="11">
        <v>19</v>
      </c>
      <c r="B29" s="15" t="s">
        <v>54</v>
      </c>
      <c r="C29" s="15" t="s">
        <v>31</v>
      </c>
      <c r="D29" s="15" t="s">
        <v>98</v>
      </c>
      <c r="E29" s="16">
        <v>45268</v>
      </c>
      <c r="F29" s="12">
        <v>1326</v>
      </c>
      <c r="G29" s="17"/>
      <c r="H29" s="12">
        <f>+F29</f>
        <v>1326</v>
      </c>
      <c r="I29" s="12">
        <f t="shared" si="0"/>
        <v>0</v>
      </c>
      <c r="J29" s="24" t="s">
        <v>205</v>
      </c>
    </row>
    <row r="30" spans="1:10" x14ac:dyDescent="0.25">
      <c r="A30" s="11">
        <v>20</v>
      </c>
      <c r="B30" s="13" t="s">
        <v>164</v>
      </c>
      <c r="C30" s="15" t="s">
        <v>165</v>
      </c>
      <c r="D30" s="15" t="s">
        <v>166</v>
      </c>
      <c r="E30" s="16">
        <v>45268</v>
      </c>
      <c r="F30" s="12">
        <v>222324.6</v>
      </c>
      <c r="G30" s="17"/>
      <c r="H30" s="12">
        <v>222324.6</v>
      </c>
      <c r="I30" s="12">
        <f t="shared" si="0"/>
        <v>0</v>
      </c>
      <c r="J30" s="24" t="s">
        <v>205</v>
      </c>
    </row>
    <row r="31" spans="1:10" x14ac:dyDescent="0.25">
      <c r="A31" s="11">
        <v>21</v>
      </c>
      <c r="B31" s="13" t="s">
        <v>144</v>
      </c>
      <c r="C31" s="15" t="s">
        <v>167</v>
      </c>
      <c r="D31" s="15" t="s">
        <v>168</v>
      </c>
      <c r="E31" s="16">
        <v>45272</v>
      </c>
      <c r="F31" s="12">
        <v>22976.35</v>
      </c>
      <c r="G31" s="17"/>
      <c r="H31" s="12"/>
      <c r="I31" s="12">
        <f t="shared" si="0"/>
        <v>22976.35</v>
      </c>
      <c r="J31" s="18" t="s">
        <v>207</v>
      </c>
    </row>
    <row r="32" spans="1:10" x14ac:dyDescent="0.25">
      <c r="A32" s="11">
        <v>22</v>
      </c>
      <c r="B32" s="15" t="s">
        <v>169</v>
      </c>
      <c r="C32" s="13" t="s">
        <v>142</v>
      </c>
      <c r="D32" s="15" t="s">
        <v>170</v>
      </c>
      <c r="E32" s="16">
        <v>45273</v>
      </c>
      <c r="F32" s="12">
        <v>19127.47</v>
      </c>
      <c r="G32" s="17"/>
      <c r="H32" s="12">
        <v>19127.47</v>
      </c>
      <c r="I32" s="12">
        <f t="shared" si="0"/>
        <v>0</v>
      </c>
      <c r="J32" s="24" t="s">
        <v>205</v>
      </c>
    </row>
    <row r="33" spans="1:10" x14ac:dyDescent="0.25">
      <c r="A33" s="11">
        <v>23</v>
      </c>
      <c r="B33" s="13" t="s">
        <v>19</v>
      </c>
      <c r="C33" s="15" t="s">
        <v>13</v>
      </c>
      <c r="D33" s="13" t="s">
        <v>70</v>
      </c>
      <c r="E33" s="14">
        <v>45274</v>
      </c>
      <c r="F33" s="12">
        <v>475623.32</v>
      </c>
      <c r="G33" s="12"/>
      <c r="H33" s="12">
        <v>475623.32</v>
      </c>
      <c r="I33" s="12">
        <f t="shared" si="0"/>
        <v>0</v>
      </c>
      <c r="J33" s="24" t="s">
        <v>205</v>
      </c>
    </row>
    <row r="34" spans="1:10" x14ac:dyDescent="0.25">
      <c r="A34" s="11">
        <v>24</v>
      </c>
      <c r="B34" s="13" t="s">
        <v>171</v>
      </c>
      <c r="C34" s="13" t="s">
        <v>172</v>
      </c>
      <c r="D34" s="13" t="s">
        <v>173</v>
      </c>
      <c r="E34" s="14">
        <v>45274</v>
      </c>
      <c r="F34" s="12">
        <v>799999.97</v>
      </c>
      <c r="G34" s="12"/>
      <c r="H34" s="12">
        <f>+F34</f>
        <v>799999.97</v>
      </c>
      <c r="I34" s="12">
        <f t="shared" si="0"/>
        <v>0</v>
      </c>
      <c r="J34" s="24" t="s">
        <v>205</v>
      </c>
    </row>
    <row r="35" spans="1:10" x14ac:dyDescent="0.25">
      <c r="A35" s="11">
        <v>25</v>
      </c>
      <c r="B35" s="13" t="s">
        <v>174</v>
      </c>
      <c r="C35" s="13" t="s">
        <v>175</v>
      </c>
      <c r="D35" s="13" t="s">
        <v>176</v>
      </c>
      <c r="E35" s="14">
        <v>45274</v>
      </c>
      <c r="F35" s="12">
        <v>564587.52000000002</v>
      </c>
      <c r="G35" s="12"/>
      <c r="H35" s="12">
        <v>564587.52000000002</v>
      </c>
      <c r="I35" s="12">
        <f t="shared" si="0"/>
        <v>0</v>
      </c>
      <c r="J35" s="24" t="s">
        <v>205</v>
      </c>
    </row>
    <row r="36" spans="1:10" x14ac:dyDescent="0.25">
      <c r="A36" s="11">
        <v>26</v>
      </c>
      <c r="B36" s="13" t="s">
        <v>141</v>
      </c>
      <c r="C36" s="13" t="s">
        <v>142</v>
      </c>
      <c r="D36" s="13" t="s">
        <v>177</v>
      </c>
      <c r="E36" s="14">
        <v>45274</v>
      </c>
      <c r="F36" s="12">
        <v>16690.64</v>
      </c>
      <c r="G36" s="12"/>
      <c r="H36" s="12">
        <v>16690.64</v>
      </c>
      <c r="I36" s="12">
        <f t="shared" si="0"/>
        <v>0</v>
      </c>
      <c r="J36" s="24" t="s">
        <v>205</v>
      </c>
    </row>
    <row r="37" spans="1:10" x14ac:dyDescent="0.25">
      <c r="A37" s="11">
        <v>27</v>
      </c>
      <c r="B37" s="15" t="s">
        <v>178</v>
      </c>
      <c r="C37" s="13" t="s">
        <v>179</v>
      </c>
      <c r="D37" s="13" t="s">
        <v>180</v>
      </c>
      <c r="E37" s="14">
        <v>45275</v>
      </c>
      <c r="F37" s="12">
        <v>79998.100000000006</v>
      </c>
      <c r="G37" s="12"/>
      <c r="H37" s="12">
        <f>+F37</f>
        <v>79998.100000000006</v>
      </c>
      <c r="I37" s="12">
        <f t="shared" si="0"/>
        <v>0</v>
      </c>
      <c r="J37" s="24" t="s">
        <v>205</v>
      </c>
    </row>
    <row r="38" spans="1:10" x14ac:dyDescent="0.25">
      <c r="A38" s="11">
        <v>28</v>
      </c>
      <c r="B38" s="13" t="s">
        <v>141</v>
      </c>
      <c r="C38" s="13" t="s">
        <v>142</v>
      </c>
      <c r="D38" s="13" t="s">
        <v>181</v>
      </c>
      <c r="E38" s="14">
        <v>45278</v>
      </c>
      <c r="F38" s="12">
        <v>109995.19</v>
      </c>
      <c r="G38" s="12"/>
      <c r="H38" s="12">
        <v>109995.19</v>
      </c>
      <c r="I38" s="12">
        <f t="shared" si="0"/>
        <v>0</v>
      </c>
      <c r="J38" s="24" t="s">
        <v>205</v>
      </c>
    </row>
    <row r="39" spans="1:10" x14ac:dyDescent="0.25">
      <c r="A39" s="11">
        <v>29</v>
      </c>
      <c r="B39" s="13" t="s">
        <v>20</v>
      </c>
      <c r="C39" s="13" t="s">
        <v>21</v>
      </c>
      <c r="D39" s="15" t="s">
        <v>182</v>
      </c>
      <c r="E39" s="16">
        <v>45280</v>
      </c>
      <c r="F39" s="12">
        <v>5220</v>
      </c>
      <c r="G39" s="17"/>
      <c r="H39" s="12">
        <f>+F39</f>
        <v>5220</v>
      </c>
      <c r="I39" s="12">
        <f t="shared" si="0"/>
        <v>0</v>
      </c>
      <c r="J39" s="24" t="s">
        <v>205</v>
      </c>
    </row>
    <row r="40" spans="1:10" x14ac:dyDescent="0.25">
      <c r="A40" s="11">
        <v>30</v>
      </c>
      <c r="B40" s="13" t="s">
        <v>110</v>
      </c>
      <c r="C40" s="13" t="s">
        <v>12</v>
      </c>
      <c r="D40" s="13" t="s">
        <v>183</v>
      </c>
      <c r="E40" s="14">
        <v>45280</v>
      </c>
      <c r="F40" s="12">
        <v>82283.34</v>
      </c>
      <c r="G40" s="12"/>
      <c r="H40" s="12">
        <v>82283.34</v>
      </c>
      <c r="I40" s="12">
        <f t="shared" si="0"/>
        <v>0</v>
      </c>
      <c r="J40" s="24" t="s">
        <v>205</v>
      </c>
    </row>
    <row r="41" spans="1:10" x14ac:dyDescent="0.25">
      <c r="A41" s="11">
        <v>31</v>
      </c>
      <c r="B41" s="13" t="s">
        <v>141</v>
      </c>
      <c r="C41" s="15" t="s">
        <v>142</v>
      </c>
      <c r="D41" s="15" t="s">
        <v>184</v>
      </c>
      <c r="E41" s="16">
        <v>45280</v>
      </c>
      <c r="F41" s="12">
        <v>16219.1</v>
      </c>
      <c r="G41" s="17"/>
      <c r="H41" s="12">
        <v>16219.1</v>
      </c>
      <c r="I41" s="12">
        <f t="shared" si="0"/>
        <v>0</v>
      </c>
      <c r="J41" s="24" t="s">
        <v>205</v>
      </c>
    </row>
    <row r="42" spans="1:10" x14ac:dyDescent="0.25">
      <c r="A42" s="11">
        <v>32</v>
      </c>
      <c r="B42" s="13" t="s">
        <v>185</v>
      </c>
      <c r="C42" s="13" t="s">
        <v>186</v>
      </c>
      <c r="D42" s="13" t="s">
        <v>187</v>
      </c>
      <c r="E42" s="14">
        <v>45281</v>
      </c>
      <c r="F42" s="12">
        <v>379334.6</v>
      </c>
      <c r="G42" s="12"/>
      <c r="H42" s="12">
        <v>379334.6</v>
      </c>
      <c r="I42" s="12">
        <f t="shared" si="0"/>
        <v>0</v>
      </c>
      <c r="J42" s="24" t="s">
        <v>205</v>
      </c>
    </row>
    <row r="43" spans="1:10" x14ac:dyDescent="0.25">
      <c r="A43" s="11">
        <v>33</v>
      </c>
      <c r="B43" s="13" t="s">
        <v>20</v>
      </c>
      <c r="C43" s="13" t="s">
        <v>21</v>
      </c>
      <c r="D43" s="13" t="s">
        <v>188</v>
      </c>
      <c r="E43" s="14">
        <v>45287</v>
      </c>
      <c r="F43" s="12">
        <v>4500</v>
      </c>
      <c r="G43" s="12"/>
      <c r="H43" s="12">
        <f>+F43</f>
        <v>4500</v>
      </c>
      <c r="I43" s="12">
        <f t="shared" ref="I43:I74" si="1">+F43-H43</f>
        <v>0</v>
      </c>
      <c r="J43" s="24" t="s">
        <v>205</v>
      </c>
    </row>
    <row r="44" spans="1:10" x14ac:dyDescent="0.25">
      <c r="A44" s="11">
        <v>34</v>
      </c>
      <c r="B44" s="13" t="s">
        <v>119</v>
      </c>
      <c r="C44" s="15" t="s">
        <v>15</v>
      </c>
      <c r="D44" s="15" t="s">
        <v>189</v>
      </c>
      <c r="E44" s="16">
        <v>45287</v>
      </c>
      <c r="F44" s="12">
        <v>417313.98</v>
      </c>
      <c r="G44" s="17"/>
      <c r="H44" s="12"/>
      <c r="I44" s="12">
        <f t="shared" si="1"/>
        <v>417313.98</v>
      </c>
      <c r="J44" s="18" t="s">
        <v>207</v>
      </c>
    </row>
    <row r="45" spans="1:10" x14ac:dyDescent="0.25">
      <c r="A45" s="11">
        <v>35</v>
      </c>
      <c r="B45" s="15" t="s">
        <v>119</v>
      </c>
      <c r="C45" s="15" t="s">
        <v>15</v>
      </c>
      <c r="D45" s="15" t="s">
        <v>190</v>
      </c>
      <c r="E45" s="16">
        <v>45287</v>
      </c>
      <c r="F45" s="12">
        <v>253257.18</v>
      </c>
      <c r="G45" s="17"/>
      <c r="H45" s="12"/>
      <c r="I45" s="12">
        <f t="shared" si="1"/>
        <v>253257.18</v>
      </c>
      <c r="J45" s="18" t="s">
        <v>207</v>
      </c>
    </row>
    <row r="46" spans="1:10" x14ac:dyDescent="0.25">
      <c r="A46" s="11">
        <v>36</v>
      </c>
      <c r="B46" s="15" t="s">
        <v>119</v>
      </c>
      <c r="C46" s="15" t="s">
        <v>15</v>
      </c>
      <c r="D46" s="15" t="s">
        <v>191</v>
      </c>
      <c r="E46" s="16">
        <v>45287</v>
      </c>
      <c r="F46" s="12">
        <v>36244.32</v>
      </c>
      <c r="G46" s="17"/>
      <c r="H46" s="12"/>
      <c r="I46" s="12">
        <f t="shared" si="1"/>
        <v>36244.32</v>
      </c>
      <c r="J46" s="18" t="s">
        <v>207</v>
      </c>
    </row>
    <row r="47" spans="1:10" x14ac:dyDescent="0.25">
      <c r="A47" s="11">
        <v>37</v>
      </c>
      <c r="B47" s="13" t="s">
        <v>141</v>
      </c>
      <c r="C47" s="15" t="s">
        <v>142</v>
      </c>
      <c r="D47" s="15" t="s">
        <v>192</v>
      </c>
      <c r="E47" s="16">
        <v>45288</v>
      </c>
      <c r="F47" s="12">
        <v>7260.86</v>
      </c>
      <c r="G47" s="17"/>
      <c r="H47" s="12"/>
      <c r="I47" s="12">
        <f t="shared" si="1"/>
        <v>7260.86</v>
      </c>
      <c r="J47" s="18" t="s">
        <v>207</v>
      </c>
    </row>
    <row r="48" spans="1:10" x14ac:dyDescent="0.25">
      <c r="A48" s="11">
        <v>38</v>
      </c>
      <c r="B48" s="13" t="s">
        <v>193</v>
      </c>
      <c r="C48" s="15" t="s">
        <v>194</v>
      </c>
      <c r="D48" s="15" t="s">
        <v>195</v>
      </c>
      <c r="E48" s="16">
        <v>45288</v>
      </c>
      <c r="F48" s="12">
        <v>3437340</v>
      </c>
      <c r="G48" s="17"/>
      <c r="H48" s="12"/>
      <c r="I48">
        <f t="shared" si="1"/>
        <v>3437340</v>
      </c>
      <c r="J48" s="18" t="s">
        <v>207</v>
      </c>
    </row>
    <row r="49" spans="1:10" x14ac:dyDescent="0.25">
      <c r="A49" s="11">
        <v>39</v>
      </c>
      <c r="B49" s="13" t="s">
        <v>193</v>
      </c>
      <c r="C49" s="15" t="s">
        <v>194</v>
      </c>
      <c r="D49" s="15" t="s">
        <v>196</v>
      </c>
      <c r="E49" s="16">
        <v>45288</v>
      </c>
      <c r="F49" s="12">
        <v>1234280</v>
      </c>
      <c r="G49" s="17"/>
      <c r="H49" s="12"/>
      <c r="I49">
        <f t="shared" si="1"/>
        <v>1234280</v>
      </c>
      <c r="J49" s="18" t="s">
        <v>207</v>
      </c>
    </row>
    <row r="50" spans="1:10" x14ac:dyDescent="0.25">
      <c r="A50" s="11">
        <v>40</v>
      </c>
      <c r="B50" s="15" t="s">
        <v>197</v>
      </c>
      <c r="C50" s="15" t="s">
        <v>198</v>
      </c>
      <c r="D50" s="15" t="s">
        <v>199</v>
      </c>
      <c r="E50" s="16">
        <v>45288</v>
      </c>
      <c r="F50" s="12">
        <v>41300</v>
      </c>
      <c r="G50" s="17"/>
      <c r="H50" s="12">
        <v>41300</v>
      </c>
      <c r="I50" s="12">
        <f t="shared" si="1"/>
        <v>0</v>
      </c>
      <c r="J50" s="24" t="s">
        <v>205</v>
      </c>
    </row>
    <row r="51" spans="1:10" x14ac:dyDescent="0.25">
      <c r="A51" s="11">
        <v>41</v>
      </c>
      <c r="B51" s="13" t="s">
        <v>113</v>
      </c>
      <c r="C51" s="15" t="s">
        <v>12</v>
      </c>
      <c r="D51" s="15" t="s">
        <v>200</v>
      </c>
      <c r="E51" s="16">
        <v>45291</v>
      </c>
      <c r="F51" s="12">
        <v>134711.79</v>
      </c>
      <c r="G51" s="17"/>
      <c r="H51" s="12">
        <v>134711.79</v>
      </c>
      <c r="I51" s="12">
        <f t="shared" si="1"/>
        <v>0</v>
      </c>
      <c r="J51" s="24" t="s">
        <v>205</v>
      </c>
    </row>
    <row r="52" spans="1:10" x14ac:dyDescent="0.25">
      <c r="A52" s="11">
        <v>42</v>
      </c>
      <c r="B52" s="13" t="s">
        <v>113</v>
      </c>
      <c r="C52" s="15" t="s">
        <v>12</v>
      </c>
      <c r="D52" s="15" t="s">
        <v>201</v>
      </c>
      <c r="E52" s="16">
        <v>45291</v>
      </c>
      <c r="F52" s="12">
        <v>82985.86</v>
      </c>
      <c r="G52" s="17"/>
      <c r="H52" s="12">
        <v>82985.86</v>
      </c>
      <c r="I52" s="12">
        <f t="shared" si="1"/>
        <v>0</v>
      </c>
      <c r="J52" s="24" t="s">
        <v>205</v>
      </c>
    </row>
    <row r="53" spans="1:10" x14ac:dyDescent="0.25">
      <c r="A53" s="11">
        <v>43</v>
      </c>
      <c r="B53" s="13" t="s">
        <v>113</v>
      </c>
      <c r="C53" s="15" t="s">
        <v>12</v>
      </c>
      <c r="D53" s="15" t="s">
        <v>202</v>
      </c>
      <c r="E53" s="16">
        <v>45291</v>
      </c>
      <c r="F53" s="12">
        <v>126318.55</v>
      </c>
      <c r="G53" s="17"/>
      <c r="H53" s="12">
        <v>126318.55</v>
      </c>
      <c r="I53" s="12">
        <f t="shared" si="1"/>
        <v>0</v>
      </c>
      <c r="J53" s="24" t="s">
        <v>205</v>
      </c>
    </row>
    <row r="54" spans="1:10" x14ac:dyDescent="0.25">
      <c r="A54" s="11">
        <v>44</v>
      </c>
      <c r="B54" s="13" t="s">
        <v>113</v>
      </c>
      <c r="C54" s="15" t="s">
        <v>12</v>
      </c>
      <c r="D54" s="15" t="s">
        <v>203</v>
      </c>
      <c r="E54" s="16">
        <v>45291</v>
      </c>
      <c r="F54" s="12">
        <v>205994.05</v>
      </c>
      <c r="G54" s="17"/>
      <c r="H54" s="12">
        <v>205994.05</v>
      </c>
      <c r="I54" s="12">
        <f t="shared" si="1"/>
        <v>0</v>
      </c>
      <c r="J54" s="24" t="s">
        <v>205</v>
      </c>
    </row>
    <row r="55" spans="1:10" x14ac:dyDescent="0.25">
      <c r="A55" s="11">
        <v>45</v>
      </c>
      <c r="B55" s="13" t="s">
        <v>113</v>
      </c>
      <c r="C55" s="15" t="s">
        <v>12</v>
      </c>
      <c r="D55" s="15" t="s">
        <v>204</v>
      </c>
      <c r="E55" s="16">
        <v>45291</v>
      </c>
      <c r="F55" s="12">
        <v>548469.09</v>
      </c>
      <c r="G55" s="17"/>
      <c r="H55" s="12">
        <v>548469.09</v>
      </c>
      <c r="I55" s="12">
        <f t="shared" si="1"/>
        <v>0</v>
      </c>
      <c r="J55" s="24" t="s">
        <v>205</v>
      </c>
    </row>
    <row r="56" spans="1:10" x14ac:dyDescent="0.25">
      <c r="A56" s="11">
        <v>46</v>
      </c>
      <c r="B56" s="15" t="s">
        <v>24</v>
      </c>
      <c r="C56" s="15" t="s">
        <v>25</v>
      </c>
      <c r="D56" s="15" t="s">
        <v>60</v>
      </c>
      <c r="E56" s="16">
        <v>45293</v>
      </c>
      <c r="F56" s="12">
        <v>248816</v>
      </c>
      <c r="G56" s="17"/>
      <c r="H56" s="12">
        <v>248816</v>
      </c>
      <c r="I56" s="12">
        <f t="shared" si="1"/>
        <v>0</v>
      </c>
      <c r="J56" s="24" t="s">
        <v>205</v>
      </c>
    </row>
    <row r="57" spans="1:10" x14ac:dyDescent="0.25">
      <c r="A57" s="11">
        <v>47</v>
      </c>
      <c r="B57" s="13" t="s">
        <v>27</v>
      </c>
      <c r="C57" s="13" t="s">
        <v>28</v>
      </c>
      <c r="D57" s="13" t="s">
        <v>65</v>
      </c>
      <c r="E57" s="14">
        <v>45293</v>
      </c>
      <c r="F57" s="12">
        <v>4400</v>
      </c>
      <c r="G57" s="12"/>
      <c r="H57" s="12">
        <v>4400</v>
      </c>
      <c r="I57" s="12">
        <f t="shared" si="1"/>
        <v>0</v>
      </c>
      <c r="J57" s="24" t="s">
        <v>205</v>
      </c>
    </row>
    <row r="58" spans="1:10" x14ac:dyDescent="0.25">
      <c r="A58" s="11">
        <v>48</v>
      </c>
      <c r="B58" s="13" t="s">
        <v>30</v>
      </c>
      <c r="C58" s="15" t="s">
        <v>31</v>
      </c>
      <c r="D58" s="13" t="s">
        <v>86</v>
      </c>
      <c r="E58" s="14">
        <v>45293</v>
      </c>
      <c r="F58" s="12">
        <v>2034</v>
      </c>
      <c r="G58" s="12"/>
      <c r="H58" s="12">
        <v>2034</v>
      </c>
      <c r="I58" s="12">
        <f t="shared" si="1"/>
        <v>0</v>
      </c>
      <c r="J58" s="24" t="s">
        <v>205</v>
      </c>
    </row>
    <row r="59" spans="1:10" x14ac:dyDescent="0.25">
      <c r="A59" s="11">
        <v>49</v>
      </c>
      <c r="B59" s="13" t="s">
        <v>30</v>
      </c>
      <c r="C59" s="13" t="s">
        <v>31</v>
      </c>
      <c r="D59" s="13" t="s">
        <v>87</v>
      </c>
      <c r="E59" s="14">
        <v>45293</v>
      </c>
      <c r="F59" s="12">
        <v>300</v>
      </c>
      <c r="G59" s="12"/>
      <c r="H59" s="12">
        <v>300</v>
      </c>
      <c r="I59" s="12">
        <f t="shared" si="1"/>
        <v>0</v>
      </c>
      <c r="J59" s="24" t="s">
        <v>205</v>
      </c>
    </row>
    <row r="60" spans="1:10" x14ac:dyDescent="0.25">
      <c r="A60" s="11">
        <v>50</v>
      </c>
      <c r="B60" s="15" t="s">
        <v>30</v>
      </c>
      <c r="C60" s="13" t="s">
        <v>31</v>
      </c>
      <c r="D60" s="15" t="s">
        <v>88</v>
      </c>
      <c r="E60" s="16">
        <v>45293</v>
      </c>
      <c r="F60" s="12">
        <v>43023</v>
      </c>
      <c r="G60" s="17"/>
      <c r="H60" s="12">
        <v>43023</v>
      </c>
      <c r="I60" s="12">
        <f t="shared" si="1"/>
        <v>0</v>
      </c>
      <c r="J60" s="24" t="s">
        <v>205</v>
      </c>
    </row>
    <row r="61" spans="1:10" x14ac:dyDescent="0.25">
      <c r="A61" s="11">
        <v>51</v>
      </c>
      <c r="B61" s="15" t="s">
        <v>38</v>
      </c>
      <c r="C61" s="15" t="s">
        <v>36</v>
      </c>
      <c r="D61" s="15" t="s">
        <v>62</v>
      </c>
      <c r="E61" s="16">
        <v>45294</v>
      </c>
      <c r="F61" s="12">
        <v>177000</v>
      </c>
      <c r="G61" s="17"/>
      <c r="H61" s="12">
        <v>177000</v>
      </c>
      <c r="I61" s="12">
        <f t="shared" si="1"/>
        <v>0</v>
      </c>
      <c r="J61" s="24" t="s">
        <v>205</v>
      </c>
    </row>
    <row r="62" spans="1:10" x14ac:dyDescent="0.25">
      <c r="A62" s="11">
        <v>52</v>
      </c>
      <c r="B62" s="13" t="s">
        <v>39</v>
      </c>
      <c r="C62" s="15" t="s">
        <v>63</v>
      </c>
      <c r="D62" s="15" t="s">
        <v>64</v>
      </c>
      <c r="E62" s="16">
        <v>45294</v>
      </c>
      <c r="F62" s="12">
        <v>171818.92</v>
      </c>
      <c r="G62" s="17"/>
      <c r="H62" s="12"/>
      <c r="I62" s="12">
        <f t="shared" si="1"/>
        <v>171818.92</v>
      </c>
      <c r="J62" s="18" t="s">
        <v>206</v>
      </c>
    </row>
    <row r="63" spans="1:10" x14ac:dyDescent="0.25">
      <c r="A63" s="11">
        <v>53</v>
      </c>
      <c r="B63" s="13" t="s">
        <v>41</v>
      </c>
      <c r="C63" s="13" t="s">
        <v>12</v>
      </c>
      <c r="D63" s="13" t="s">
        <v>67</v>
      </c>
      <c r="E63" s="14">
        <v>45294</v>
      </c>
      <c r="F63" s="12">
        <v>2765.86</v>
      </c>
      <c r="G63" s="12"/>
      <c r="H63" s="12">
        <v>2765.86</v>
      </c>
      <c r="I63" s="12">
        <f t="shared" si="1"/>
        <v>0</v>
      </c>
      <c r="J63" s="24" t="s">
        <v>205</v>
      </c>
    </row>
    <row r="64" spans="1:10" x14ac:dyDescent="0.25">
      <c r="A64" s="11">
        <v>54</v>
      </c>
      <c r="B64" s="13" t="s">
        <v>41</v>
      </c>
      <c r="C64" s="13" t="s">
        <v>12</v>
      </c>
      <c r="D64" s="15" t="s">
        <v>68</v>
      </c>
      <c r="E64" s="16">
        <v>45294</v>
      </c>
      <c r="F64" s="12">
        <v>14032.64</v>
      </c>
      <c r="G64" s="17"/>
      <c r="H64" s="12">
        <v>14032.64</v>
      </c>
      <c r="I64" s="12">
        <f t="shared" si="1"/>
        <v>0</v>
      </c>
      <c r="J64" s="24" t="s">
        <v>205</v>
      </c>
    </row>
    <row r="65" spans="1:10" x14ac:dyDescent="0.25">
      <c r="A65" s="11">
        <v>55</v>
      </c>
      <c r="B65" s="13" t="s">
        <v>41</v>
      </c>
      <c r="C65" s="13" t="s">
        <v>12</v>
      </c>
      <c r="D65" s="15" t="s">
        <v>69</v>
      </c>
      <c r="E65" s="16">
        <v>45294</v>
      </c>
      <c r="F65" s="12">
        <v>50228.74</v>
      </c>
      <c r="G65" s="17"/>
      <c r="H65" s="12">
        <v>50228.74</v>
      </c>
      <c r="I65" s="12">
        <f t="shared" si="1"/>
        <v>0</v>
      </c>
      <c r="J65" s="24" t="s">
        <v>205</v>
      </c>
    </row>
    <row r="66" spans="1:10" x14ac:dyDescent="0.25">
      <c r="A66" s="11">
        <v>56</v>
      </c>
      <c r="B66" s="15" t="s">
        <v>20</v>
      </c>
      <c r="C66" s="15" t="s">
        <v>21</v>
      </c>
      <c r="D66" s="15" t="s">
        <v>59</v>
      </c>
      <c r="E66" s="16">
        <v>45295</v>
      </c>
      <c r="F66" s="12">
        <v>4080</v>
      </c>
      <c r="G66" s="17"/>
      <c r="H66" s="12">
        <v>4080</v>
      </c>
      <c r="I66" s="12">
        <f t="shared" si="1"/>
        <v>0</v>
      </c>
      <c r="J66" s="24" t="s">
        <v>205</v>
      </c>
    </row>
    <row r="67" spans="1:10" x14ac:dyDescent="0.25">
      <c r="A67" s="11">
        <v>57</v>
      </c>
      <c r="B67" s="13" t="s">
        <v>33</v>
      </c>
      <c r="C67" s="15" t="s">
        <v>29</v>
      </c>
      <c r="D67" s="15" t="s">
        <v>72</v>
      </c>
      <c r="E67" s="16">
        <v>45295</v>
      </c>
      <c r="F67" s="12">
        <v>29382</v>
      </c>
      <c r="G67" s="17"/>
      <c r="H67" s="12">
        <v>29382</v>
      </c>
      <c r="I67" s="12">
        <f t="shared" si="1"/>
        <v>0</v>
      </c>
      <c r="J67" s="24" t="s">
        <v>205</v>
      </c>
    </row>
    <row r="68" spans="1:10" x14ac:dyDescent="0.25">
      <c r="A68" s="11">
        <v>58</v>
      </c>
      <c r="B68" s="15" t="s">
        <v>14</v>
      </c>
      <c r="C68" s="15" t="s">
        <v>15</v>
      </c>
      <c r="D68" s="15" t="s">
        <v>61</v>
      </c>
      <c r="E68" s="16">
        <v>45296</v>
      </c>
      <c r="F68" s="12">
        <v>14405.2</v>
      </c>
      <c r="G68" s="17"/>
      <c r="H68" s="12">
        <v>14405.2</v>
      </c>
      <c r="I68" s="12">
        <f t="shared" si="1"/>
        <v>0</v>
      </c>
      <c r="J68" s="24" t="s">
        <v>205</v>
      </c>
    </row>
    <row r="69" spans="1:10" x14ac:dyDescent="0.25">
      <c r="A69" s="11">
        <v>59</v>
      </c>
      <c r="B69" s="15" t="s">
        <v>40</v>
      </c>
      <c r="C69" s="15" t="s">
        <v>23</v>
      </c>
      <c r="D69" s="15" t="s">
        <v>66</v>
      </c>
      <c r="E69" s="16">
        <v>45299</v>
      </c>
      <c r="F69" s="12">
        <v>3000</v>
      </c>
      <c r="G69" s="17"/>
      <c r="H69" s="12">
        <v>3000</v>
      </c>
      <c r="I69" s="12">
        <f t="shared" si="1"/>
        <v>0</v>
      </c>
      <c r="J69" s="24" t="s">
        <v>205</v>
      </c>
    </row>
    <row r="70" spans="1:10" x14ac:dyDescent="0.25">
      <c r="A70" s="11">
        <v>60</v>
      </c>
      <c r="B70" s="13" t="s">
        <v>42</v>
      </c>
      <c r="C70" s="15" t="s">
        <v>209</v>
      </c>
      <c r="D70" s="13" t="s">
        <v>71</v>
      </c>
      <c r="E70" s="14">
        <v>45299</v>
      </c>
      <c r="F70" s="12">
        <v>21170</v>
      </c>
      <c r="G70" s="12"/>
      <c r="H70" s="12">
        <v>21170</v>
      </c>
      <c r="I70" s="12">
        <f t="shared" si="1"/>
        <v>0</v>
      </c>
      <c r="J70" s="24" t="s">
        <v>205</v>
      </c>
    </row>
    <row r="71" spans="1:10" x14ac:dyDescent="0.25">
      <c r="A71" s="11">
        <v>61</v>
      </c>
      <c r="B71" s="13" t="s">
        <v>52</v>
      </c>
      <c r="C71" s="15" t="s">
        <v>16</v>
      </c>
      <c r="D71" s="15" t="s">
        <v>92</v>
      </c>
      <c r="E71" s="16">
        <v>45299</v>
      </c>
      <c r="F71" s="12">
        <v>101286.49</v>
      </c>
      <c r="G71" s="17"/>
      <c r="H71" s="12"/>
      <c r="I71" s="12">
        <f t="shared" si="1"/>
        <v>101286.49</v>
      </c>
      <c r="J71" s="18" t="s">
        <v>206</v>
      </c>
    </row>
    <row r="72" spans="1:10" x14ac:dyDescent="0.25">
      <c r="A72" s="11">
        <v>62</v>
      </c>
      <c r="B72" s="13" t="s">
        <v>43</v>
      </c>
      <c r="C72" s="15" t="s">
        <v>36</v>
      </c>
      <c r="D72" s="15" t="s">
        <v>75</v>
      </c>
      <c r="E72" s="16">
        <v>45300</v>
      </c>
      <c r="F72" s="12">
        <v>177000</v>
      </c>
      <c r="G72" s="17"/>
      <c r="H72" s="12">
        <v>177000</v>
      </c>
      <c r="I72" s="12">
        <f t="shared" si="1"/>
        <v>0</v>
      </c>
      <c r="J72" s="24" t="s">
        <v>205</v>
      </c>
    </row>
    <row r="73" spans="1:10" x14ac:dyDescent="0.25">
      <c r="A73" s="11">
        <v>63</v>
      </c>
      <c r="B73" s="13" t="s">
        <v>32</v>
      </c>
      <c r="C73" s="15" t="s">
        <v>13</v>
      </c>
      <c r="D73" s="15" t="s">
        <v>77</v>
      </c>
      <c r="E73" s="16">
        <v>45300</v>
      </c>
      <c r="F73" s="12">
        <v>737396.93</v>
      </c>
      <c r="G73" s="17"/>
      <c r="H73" s="12">
        <v>737396.93</v>
      </c>
      <c r="I73" s="12">
        <f t="shared" si="1"/>
        <v>0</v>
      </c>
      <c r="J73" s="24" t="s">
        <v>205</v>
      </c>
    </row>
    <row r="74" spans="1:10" x14ac:dyDescent="0.25">
      <c r="A74" s="11">
        <v>64</v>
      </c>
      <c r="B74" s="13" t="s">
        <v>48</v>
      </c>
      <c r="C74" s="15" t="s">
        <v>16</v>
      </c>
      <c r="D74" s="15" t="s">
        <v>84</v>
      </c>
      <c r="E74" s="16">
        <v>45300</v>
      </c>
      <c r="F74" s="12">
        <v>69266</v>
      </c>
      <c r="G74" s="17"/>
      <c r="H74" s="12">
        <v>69266</v>
      </c>
      <c r="I74" s="12">
        <f t="shared" si="1"/>
        <v>0</v>
      </c>
      <c r="J74" s="24" t="s">
        <v>205</v>
      </c>
    </row>
    <row r="75" spans="1:10" x14ac:dyDescent="0.25">
      <c r="A75" s="11">
        <v>65</v>
      </c>
      <c r="B75" s="13" t="s">
        <v>54</v>
      </c>
      <c r="C75" s="15" t="s">
        <v>31</v>
      </c>
      <c r="D75" s="15" t="s">
        <v>99</v>
      </c>
      <c r="E75" s="16">
        <v>45300</v>
      </c>
      <c r="F75" s="12">
        <v>1170</v>
      </c>
      <c r="G75" s="17"/>
      <c r="H75" s="12">
        <f>+F75</f>
        <v>1170</v>
      </c>
      <c r="I75" s="12">
        <f t="shared" ref="I75:I106" si="2">+F75-H75</f>
        <v>0</v>
      </c>
      <c r="J75" s="24" t="s">
        <v>205</v>
      </c>
    </row>
    <row r="76" spans="1:10" x14ac:dyDescent="0.25">
      <c r="A76" s="11">
        <v>66</v>
      </c>
      <c r="B76" s="13" t="s">
        <v>20</v>
      </c>
      <c r="C76" s="15" t="s">
        <v>21</v>
      </c>
      <c r="D76" s="13" t="s">
        <v>73</v>
      </c>
      <c r="E76" s="14">
        <v>45301</v>
      </c>
      <c r="F76" s="12">
        <v>2280</v>
      </c>
      <c r="G76" s="12"/>
      <c r="H76" s="12">
        <v>2280</v>
      </c>
      <c r="I76" s="12">
        <f t="shared" si="2"/>
        <v>0</v>
      </c>
      <c r="J76" s="24" t="s">
        <v>205</v>
      </c>
    </row>
    <row r="77" spans="1:10" x14ac:dyDescent="0.25">
      <c r="A77" s="11">
        <v>67</v>
      </c>
      <c r="B77" s="13" t="s">
        <v>20</v>
      </c>
      <c r="C77" s="15" t="s">
        <v>21</v>
      </c>
      <c r="D77" s="13" t="s">
        <v>74</v>
      </c>
      <c r="E77" s="14">
        <v>45301</v>
      </c>
      <c r="F77" s="12">
        <v>2580</v>
      </c>
      <c r="G77" s="12"/>
      <c r="H77" s="12">
        <v>2580</v>
      </c>
      <c r="I77" s="12">
        <f t="shared" si="2"/>
        <v>0</v>
      </c>
      <c r="J77" s="24" t="s">
        <v>205</v>
      </c>
    </row>
    <row r="78" spans="1:10" x14ac:dyDescent="0.25">
      <c r="A78" s="11">
        <v>68</v>
      </c>
      <c r="B78" s="13" t="s">
        <v>44</v>
      </c>
      <c r="C78" s="15" t="s">
        <v>36</v>
      </c>
      <c r="D78" s="15" t="s">
        <v>76</v>
      </c>
      <c r="E78" s="16">
        <v>45301</v>
      </c>
      <c r="F78" s="12">
        <v>177000</v>
      </c>
      <c r="G78" s="17"/>
      <c r="H78" s="12">
        <v>177000</v>
      </c>
      <c r="I78" s="12">
        <f t="shared" si="2"/>
        <v>0</v>
      </c>
      <c r="J78" s="24" t="s">
        <v>205</v>
      </c>
    </row>
    <row r="79" spans="1:10" x14ac:dyDescent="0.25">
      <c r="A79" s="11">
        <v>69</v>
      </c>
      <c r="B79" s="15" t="s">
        <v>40</v>
      </c>
      <c r="C79" s="15" t="s">
        <v>23</v>
      </c>
      <c r="D79" s="15" t="s">
        <v>79</v>
      </c>
      <c r="E79" s="16">
        <v>45301</v>
      </c>
      <c r="F79" s="12">
        <v>3000</v>
      </c>
      <c r="G79" s="17"/>
      <c r="H79" s="12">
        <f>+F79</f>
        <v>3000</v>
      </c>
      <c r="I79" s="12">
        <f t="shared" si="2"/>
        <v>0</v>
      </c>
      <c r="J79" s="24" t="s">
        <v>205</v>
      </c>
    </row>
    <row r="80" spans="1:10" x14ac:dyDescent="0.25">
      <c r="A80" s="11">
        <v>70</v>
      </c>
      <c r="B80" s="13" t="s">
        <v>14</v>
      </c>
      <c r="C80" s="15" t="s">
        <v>15</v>
      </c>
      <c r="D80" s="15" t="s">
        <v>96</v>
      </c>
      <c r="E80" s="16">
        <v>45301</v>
      </c>
      <c r="F80" s="12">
        <v>26330.27</v>
      </c>
      <c r="G80" s="17"/>
      <c r="H80" s="12">
        <v>26330.27</v>
      </c>
      <c r="I80" s="12">
        <f t="shared" si="2"/>
        <v>0</v>
      </c>
      <c r="J80" s="24" t="s">
        <v>205</v>
      </c>
    </row>
    <row r="81" spans="1:10" x14ac:dyDescent="0.25">
      <c r="A81" s="11">
        <v>71</v>
      </c>
      <c r="B81" s="13" t="s">
        <v>120</v>
      </c>
      <c r="C81" s="15" t="s">
        <v>121</v>
      </c>
      <c r="D81" s="15" t="s">
        <v>122</v>
      </c>
      <c r="E81" s="16">
        <v>45301</v>
      </c>
      <c r="F81" s="12">
        <v>439944</v>
      </c>
      <c r="G81" s="17"/>
      <c r="H81" s="12"/>
      <c r="I81" s="12">
        <f t="shared" si="2"/>
        <v>439944</v>
      </c>
      <c r="J81" s="18" t="s">
        <v>206</v>
      </c>
    </row>
    <row r="82" spans="1:10" x14ac:dyDescent="0.25">
      <c r="A82" s="11">
        <v>72</v>
      </c>
      <c r="B82" s="13" t="s">
        <v>45</v>
      </c>
      <c r="C82" s="15" t="s">
        <v>36</v>
      </c>
      <c r="D82" s="15" t="s">
        <v>78</v>
      </c>
      <c r="E82" s="16">
        <v>45302</v>
      </c>
      <c r="F82" s="12">
        <v>1180000</v>
      </c>
      <c r="G82" s="17"/>
      <c r="H82" s="12">
        <v>1180000</v>
      </c>
      <c r="I82" s="12">
        <f t="shared" si="2"/>
        <v>0</v>
      </c>
      <c r="J82" s="24" t="s">
        <v>205</v>
      </c>
    </row>
    <row r="83" spans="1:10" x14ac:dyDescent="0.25">
      <c r="A83" s="11">
        <v>73</v>
      </c>
      <c r="B83" s="15" t="s">
        <v>46</v>
      </c>
      <c r="C83" s="15" t="s">
        <v>13</v>
      </c>
      <c r="D83" s="15" t="s">
        <v>81</v>
      </c>
      <c r="E83" s="16">
        <v>45302</v>
      </c>
      <c r="F83" s="12">
        <v>183967.5</v>
      </c>
      <c r="G83" s="17"/>
      <c r="H83" s="12">
        <v>183967.5</v>
      </c>
      <c r="I83" s="12">
        <f t="shared" si="2"/>
        <v>0</v>
      </c>
      <c r="J83" s="24" t="s">
        <v>205</v>
      </c>
    </row>
    <row r="84" spans="1:10" x14ac:dyDescent="0.25">
      <c r="A84" s="11">
        <v>74</v>
      </c>
      <c r="B84" s="15" t="s">
        <v>49</v>
      </c>
      <c r="C84" s="15" t="s">
        <v>16</v>
      </c>
      <c r="D84" s="15" t="s">
        <v>85</v>
      </c>
      <c r="E84" s="16">
        <v>45302</v>
      </c>
      <c r="F84" s="12">
        <v>312245.06</v>
      </c>
      <c r="G84" s="17"/>
      <c r="H84" s="12">
        <v>312245.06</v>
      </c>
      <c r="I84" s="12">
        <f t="shared" si="2"/>
        <v>0</v>
      </c>
      <c r="J84" s="24" t="s">
        <v>205</v>
      </c>
    </row>
    <row r="85" spans="1:10" x14ac:dyDescent="0.25">
      <c r="A85" s="11">
        <v>75</v>
      </c>
      <c r="B85" s="13" t="s">
        <v>47</v>
      </c>
      <c r="C85" s="15" t="s">
        <v>82</v>
      </c>
      <c r="D85" s="13" t="s">
        <v>83</v>
      </c>
      <c r="E85" s="14">
        <v>45303</v>
      </c>
      <c r="F85" s="12">
        <v>2999.98</v>
      </c>
      <c r="G85" s="12"/>
      <c r="H85" s="12">
        <v>2999.98</v>
      </c>
      <c r="I85" s="12">
        <f t="shared" si="2"/>
        <v>0</v>
      </c>
      <c r="J85" s="24" t="s">
        <v>205</v>
      </c>
    </row>
    <row r="86" spans="1:10" x14ac:dyDescent="0.25">
      <c r="A86" s="11">
        <v>76</v>
      </c>
      <c r="B86" s="13" t="s">
        <v>50</v>
      </c>
      <c r="C86" s="15" t="s">
        <v>36</v>
      </c>
      <c r="D86" s="13" t="s">
        <v>89</v>
      </c>
      <c r="E86" s="14">
        <v>45303</v>
      </c>
      <c r="F86" s="12">
        <v>79296</v>
      </c>
      <c r="G86" s="12"/>
      <c r="H86" s="12">
        <v>79296</v>
      </c>
      <c r="I86" s="12">
        <f t="shared" si="2"/>
        <v>0</v>
      </c>
      <c r="J86" s="24" t="s">
        <v>205</v>
      </c>
    </row>
    <row r="87" spans="1:10" x14ac:dyDescent="0.25">
      <c r="A87" s="11">
        <v>77</v>
      </c>
      <c r="B87" s="13" t="s">
        <v>26</v>
      </c>
      <c r="C87" s="15" t="s">
        <v>22</v>
      </c>
      <c r="D87" s="15" t="s">
        <v>80</v>
      </c>
      <c r="E87" s="16">
        <v>45307</v>
      </c>
      <c r="F87" s="12">
        <v>250000</v>
      </c>
      <c r="G87" s="17"/>
      <c r="H87" s="12">
        <v>250000</v>
      </c>
      <c r="I87" s="12">
        <f t="shared" si="2"/>
        <v>0</v>
      </c>
      <c r="J87" s="24" t="s">
        <v>205</v>
      </c>
    </row>
    <row r="88" spans="1:10" x14ac:dyDescent="0.25">
      <c r="A88" s="11">
        <v>78</v>
      </c>
      <c r="B88" s="15" t="s">
        <v>20</v>
      </c>
      <c r="C88" s="15" t="s">
        <v>21</v>
      </c>
      <c r="D88" s="15" t="s">
        <v>90</v>
      </c>
      <c r="E88" s="16">
        <v>45308</v>
      </c>
      <c r="F88" s="12">
        <v>6300</v>
      </c>
      <c r="G88" s="17"/>
      <c r="H88" s="12"/>
      <c r="I88" s="12">
        <f t="shared" si="2"/>
        <v>6300</v>
      </c>
      <c r="J88" s="18" t="s">
        <v>206</v>
      </c>
    </row>
    <row r="89" spans="1:10" x14ac:dyDescent="0.25">
      <c r="A89" s="11">
        <v>79</v>
      </c>
      <c r="B89" s="15" t="s">
        <v>51</v>
      </c>
      <c r="C89" s="15" t="s">
        <v>82</v>
      </c>
      <c r="D89" s="15" t="s">
        <v>91</v>
      </c>
      <c r="E89" s="16">
        <v>45308</v>
      </c>
      <c r="F89" s="12">
        <v>60525.5</v>
      </c>
      <c r="G89" s="17"/>
      <c r="H89" s="12">
        <v>60525.5</v>
      </c>
      <c r="I89" s="12">
        <f t="shared" si="2"/>
        <v>0</v>
      </c>
      <c r="J89" s="24" t="s">
        <v>205</v>
      </c>
    </row>
    <row r="90" spans="1:10" x14ac:dyDescent="0.25">
      <c r="A90" s="11">
        <v>80</v>
      </c>
      <c r="B90" s="15" t="s">
        <v>53</v>
      </c>
      <c r="C90" s="15" t="s">
        <v>93</v>
      </c>
      <c r="D90" s="15" t="s">
        <v>94</v>
      </c>
      <c r="E90" s="16">
        <v>45308</v>
      </c>
      <c r="F90" s="12">
        <v>933767.21</v>
      </c>
      <c r="G90" s="17"/>
      <c r="H90" s="12">
        <v>703517.77</v>
      </c>
      <c r="I90" s="12">
        <f t="shared" si="2"/>
        <v>230249.43999999994</v>
      </c>
      <c r="J90" s="18" t="s">
        <v>206</v>
      </c>
    </row>
    <row r="91" spans="1:10" x14ac:dyDescent="0.25">
      <c r="A91" s="11">
        <v>81</v>
      </c>
      <c r="B91" s="15" t="s">
        <v>18</v>
      </c>
      <c r="C91" s="15" t="s">
        <v>13</v>
      </c>
      <c r="D91" s="13" t="s">
        <v>105</v>
      </c>
      <c r="E91" s="14">
        <v>45308</v>
      </c>
      <c r="F91" s="12">
        <v>15444</v>
      </c>
      <c r="G91" s="12"/>
      <c r="H91" s="12"/>
      <c r="I91" s="12">
        <f t="shared" si="2"/>
        <v>15444</v>
      </c>
      <c r="J91" s="18" t="s">
        <v>206</v>
      </c>
    </row>
    <row r="92" spans="1:10" x14ac:dyDescent="0.25">
      <c r="A92" s="11">
        <v>82</v>
      </c>
      <c r="B92" s="13" t="s">
        <v>18</v>
      </c>
      <c r="C92" s="15" t="s">
        <v>13</v>
      </c>
      <c r="D92" s="13" t="s">
        <v>106</v>
      </c>
      <c r="E92" s="14">
        <v>45308</v>
      </c>
      <c r="F92" s="12">
        <v>20646</v>
      </c>
      <c r="G92" s="12"/>
      <c r="H92" s="12"/>
      <c r="I92" s="12">
        <f t="shared" si="2"/>
        <v>20646</v>
      </c>
      <c r="J92" s="18" t="s">
        <v>206</v>
      </c>
    </row>
    <row r="93" spans="1:10" x14ac:dyDescent="0.25">
      <c r="A93" s="11">
        <v>83</v>
      </c>
      <c r="B93" s="13" t="s">
        <v>57</v>
      </c>
      <c r="C93" s="15" t="s">
        <v>108</v>
      </c>
      <c r="D93" s="15" t="s">
        <v>109</v>
      </c>
      <c r="E93" s="16">
        <v>45309</v>
      </c>
      <c r="F93" s="12">
        <v>641164.41</v>
      </c>
      <c r="G93" s="17"/>
      <c r="H93" s="12"/>
      <c r="I93" s="12">
        <f t="shared" si="2"/>
        <v>641164.41</v>
      </c>
      <c r="J93" s="18" t="s">
        <v>206</v>
      </c>
    </row>
    <row r="94" spans="1:10" x14ac:dyDescent="0.25">
      <c r="A94" s="11">
        <v>84</v>
      </c>
      <c r="B94" s="15" t="s">
        <v>34</v>
      </c>
      <c r="C94" s="15" t="s">
        <v>35</v>
      </c>
      <c r="D94" s="15" t="s">
        <v>100</v>
      </c>
      <c r="E94" s="16">
        <v>45311</v>
      </c>
      <c r="F94" s="12">
        <v>4166.72</v>
      </c>
      <c r="G94" s="17"/>
      <c r="H94" s="12">
        <v>4166.72</v>
      </c>
      <c r="I94" s="12">
        <f t="shared" si="2"/>
        <v>0</v>
      </c>
      <c r="J94" s="24" t="s">
        <v>205</v>
      </c>
    </row>
    <row r="95" spans="1:10" x14ac:dyDescent="0.25">
      <c r="A95" s="11">
        <v>85</v>
      </c>
      <c r="B95" s="15" t="s">
        <v>17</v>
      </c>
      <c r="C95" s="15" t="s">
        <v>102</v>
      </c>
      <c r="D95" s="15" t="s">
        <v>103</v>
      </c>
      <c r="E95" s="16">
        <v>45313</v>
      </c>
      <c r="F95" s="12">
        <v>2354.1</v>
      </c>
      <c r="G95" s="17"/>
      <c r="H95" s="12"/>
      <c r="I95" s="12">
        <f t="shared" si="2"/>
        <v>2354.1</v>
      </c>
      <c r="J95" s="18" t="s">
        <v>206</v>
      </c>
    </row>
    <row r="96" spans="1:10" x14ac:dyDescent="0.25">
      <c r="A96" s="11">
        <v>86</v>
      </c>
      <c r="B96" s="13" t="s">
        <v>110</v>
      </c>
      <c r="C96" s="15" t="s">
        <v>12</v>
      </c>
      <c r="D96" s="15" t="s">
        <v>111</v>
      </c>
      <c r="E96" s="16">
        <v>45313</v>
      </c>
      <c r="F96" s="12">
        <v>81169.52</v>
      </c>
      <c r="G96" s="17"/>
      <c r="H96" s="12"/>
      <c r="I96" s="12">
        <f t="shared" si="2"/>
        <v>81169.52</v>
      </c>
      <c r="J96" s="18" t="s">
        <v>206</v>
      </c>
    </row>
    <row r="97" spans="1:10" x14ac:dyDescent="0.25">
      <c r="A97" s="11">
        <v>87</v>
      </c>
      <c r="B97" s="15" t="s">
        <v>20</v>
      </c>
      <c r="C97" s="15" t="s">
        <v>21</v>
      </c>
      <c r="D97" s="15" t="s">
        <v>97</v>
      </c>
      <c r="E97" s="16">
        <v>45315</v>
      </c>
      <c r="F97" s="12">
        <v>6660</v>
      </c>
      <c r="G97" s="17"/>
      <c r="H97" s="12"/>
      <c r="I97" s="12">
        <f t="shared" si="2"/>
        <v>6660</v>
      </c>
      <c r="J97" s="18" t="s">
        <v>206</v>
      </c>
    </row>
    <row r="98" spans="1:10" x14ac:dyDescent="0.25">
      <c r="A98" s="11">
        <v>88</v>
      </c>
      <c r="B98" s="15" t="s">
        <v>55</v>
      </c>
      <c r="C98" s="15" t="s">
        <v>16</v>
      </c>
      <c r="D98" s="15" t="s">
        <v>101</v>
      </c>
      <c r="E98" s="16">
        <v>45315</v>
      </c>
      <c r="F98" s="12">
        <v>122790.8</v>
      </c>
      <c r="G98" s="17"/>
      <c r="H98" s="12"/>
      <c r="I98" s="12">
        <f t="shared" si="2"/>
        <v>122790.8</v>
      </c>
      <c r="J98" s="18" t="s">
        <v>206</v>
      </c>
    </row>
    <row r="99" spans="1:10" x14ac:dyDescent="0.25">
      <c r="A99" s="11">
        <v>89</v>
      </c>
      <c r="B99" s="15" t="s">
        <v>56</v>
      </c>
      <c r="C99" s="15" t="s">
        <v>23</v>
      </c>
      <c r="D99" s="13" t="s">
        <v>104</v>
      </c>
      <c r="E99" s="14">
        <v>45315</v>
      </c>
      <c r="F99" s="12">
        <v>4400</v>
      </c>
      <c r="G99" s="12"/>
      <c r="H99" s="12"/>
      <c r="I99" s="12">
        <f t="shared" si="2"/>
        <v>4400</v>
      </c>
      <c r="J99" s="18" t="s">
        <v>206</v>
      </c>
    </row>
    <row r="100" spans="1:10" x14ac:dyDescent="0.25">
      <c r="A100" s="11">
        <v>90</v>
      </c>
      <c r="B100" s="13" t="s">
        <v>14</v>
      </c>
      <c r="C100" s="15" t="s">
        <v>15</v>
      </c>
      <c r="D100" s="15" t="s">
        <v>95</v>
      </c>
      <c r="E100" s="16">
        <v>45316</v>
      </c>
      <c r="F100" s="12">
        <v>250162.12</v>
      </c>
      <c r="G100" s="17"/>
      <c r="H100" s="12">
        <v>250162.12</v>
      </c>
      <c r="I100" s="12">
        <f t="shared" si="2"/>
        <v>0</v>
      </c>
      <c r="J100" s="24" t="s">
        <v>205</v>
      </c>
    </row>
    <row r="101" spans="1:10" x14ac:dyDescent="0.25">
      <c r="A101" s="11">
        <v>91</v>
      </c>
      <c r="B101" s="13" t="s">
        <v>18</v>
      </c>
      <c r="C101" s="15" t="s">
        <v>13</v>
      </c>
      <c r="D101" s="13" t="s">
        <v>107</v>
      </c>
      <c r="E101" s="14">
        <v>45317</v>
      </c>
      <c r="F101" s="12">
        <v>94050</v>
      </c>
      <c r="G101" s="12"/>
      <c r="H101" s="12"/>
      <c r="I101" s="12">
        <f t="shared" si="2"/>
        <v>94050</v>
      </c>
      <c r="J101" s="18" t="s">
        <v>206</v>
      </c>
    </row>
    <row r="102" spans="1:10" x14ac:dyDescent="0.25">
      <c r="A102" s="11">
        <v>92</v>
      </c>
      <c r="B102" s="13" t="s">
        <v>119</v>
      </c>
      <c r="C102" s="15" t="s">
        <v>15</v>
      </c>
      <c r="D102" s="15" t="s">
        <v>208</v>
      </c>
      <c r="E102" s="16">
        <v>45318</v>
      </c>
      <c r="F102" s="12">
        <v>1331.67</v>
      </c>
      <c r="G102" s="17"/>
      <c r="H102" s="12"/>
      <c r="I102" s="12">
        <f t="shared" si="2"/>
        <v>1331.67</v>
      </c>
      <c r="J102" s="18" t="s">
        <v>206</v>
      </c>
    </row>
    <row r="103" spans="1:10" x14ac:dyDescent="0.25">
      <c r="A103" s="11">
        <v>93</v>
      </c>
      <c r="B103" s="13" t="s">
        <v>119</v>
      </c>
      <c r="C103" s="15" t="s">
        <v>15</v>
      </c>
      <c r="D103" s="15" t="s">
        <v>123</v>
      </c>
      <c r="E103" s="16">
        <v>45318</v>
      </c>
      <c r="F103" s="12">
        <v>264078.84000000003</v>
      </c>
      <c r="G103" s="17"/>
      <c r="H103" s="12"/>
      <c r="I103" s="12">
        <f t="shared" si="2"/>
        <v>264078.84000000003</v>
      </c>
      <c r="J103" s="18" t="s">
        <v>206</v>
      </c>
    </row>
    <row r="104" spans="1:10" x14ac:dyDescent="0.25">
      <c r="A104" s="11">
        <v>94</v>
      </c>
      <c r="B104" s="13" t="s">
        <v>119</v>
      </c>
      <c r="C104" s="15" t="s">
        <v>15</v>
      </c>
      <c r="D104" s="15" t="s">
        <v>124</v>
      </c>
      <c r="E104" s="16">
        <v>45318</v>
      </c>
      <c r="F104" s="12">
        <v>38982.11</v>
      </c>
      <c r="G104" s="17"/>
      <c r="H104" s="12"/>
      <c r="I104" s="12">
        <f t="shared" si="2"/>
        <v>38982.11</v>
      </c>
      <c r="J104" s="18" t="s">
        <v>206</v>
      </c>
    </row>
    <row r="105" spans="1:10" x14ac:dyDescent="0.25">
      <c r="A105" s="11">
        <v>95</v>
      </c>
      <c r="B105" s="13" t="s">
        <v>119</v>
      </c>
      <c r="C105" s="15" t="s">
        <v>15</v>
      </c>
      <c r="D105" s="15" t="s">
        <v>125</v>
      </c>
      <c r="E105" s="16">
        <v>45318</v>
      </c>
      <c r="F105" s="12">
        <v>430048.51</v>
      </c>
      <c r="G105" s="17"/>
      <c r="H105" s="12"/>
      <c r="I105" s="12">
        <f t="shared" si="2"/>
        <v>430048.51</v>
      </c>
      <c r="J105" s="18" t="s">
        <v>206</v>
      </c>
    </row>
    <row r="106" spans="1:10" x14ac:dyDescent="0.25">
      <c r="A106" s="11">
        <v>96</v>
      </c>
      <c r="B106" s="13" t="s">
        <v>113</v>
      </c>
      <c r="C106" s="13" t="s">
        <v>12</v>
      </c>
      <c r="D106" s="15" t="s">
        <v>114</v>
      </c>
      <c r="E106" s="16">
        <v>45322</v>
      </c>
      <c r="F106" s="12">
        <v>76307.16</v>
      </c>
      <c r="G106" s="17"/>
      <c r="H106" s="12"/>
      <c r="I106" s="12">
        <f t="shared" si="2"/>
        <v>76307.16</v>
      </c>
      <c r="J106" s="18" t="s">
        <v>206</v>
      </c>
    </row>
    <row r="107" spans="1:10" x14ac:dyDescent="0.25">
      <c r="A107" s="11">
        <v>97</v>
      </c>
      <c r="B107" s="13" t="s">
        <v>113</v>
      </c>
      <c r="C107" s="13" t="s">
        <v>12</v>
      </c>
      <c r="D107" s="15" t="s">
        <v>115</v>
      </c>
      <c r="E107" s="16">
        <v>45322</v>
      </c>
      <c r="F107" s="12">
        <v>114051.35</v>
      </c>
      <c r="G107" s="17"/>
      <c r="H107" s="12"/>
      <c r="I107" s="12">
        <f t="shared" ref="I107:I111" si="3">+F107-H107</f>
        <v>114051.35</v>
      </c>
      <c r="J107" s="18" t="s">
        <v>206</v>
      </c>
    </row>
    <row r="108" spans="1:10" x14ac:dyDescent="0.25">
      <c r="A108" s="11">
        <v>98</v>
      </c>
      <c r="B108" s="13" t="s">
        <v>113</v>
      </c>
      <c r="C108" s="13" t="s">
        <v>12</v>
      </c>
      <c r="D108" s="15" t="s">
        <v>116</v>
      </c>
      <c r="E108" s="16">
        <v>45322</v>
      </c>
      <c r="F108" s="12">
        <v>167633.44</v>
      </c>
      <c r="G108" s="17"/>
      <c r="H108" s="12"/>
      <c r="I108" s="12">
        <f t="shared" si="3"/>
        <v>167633.44</v>
      </c>
      <c r="J108" s="18" t="s">
        <v>206</v>
      </c>
    </row>
    <row r="109" spans="1:10" x14ac:dyDescent="0.25">
      <c r="A109" s="11">
        <v>99</v>
      </c>
      <c r="B109" s="13" t="s">
        <v>113</v>
      </c>
      <c r="C109" s="13" t="s">
        <v>12</v>
      </c>
      <c r="D109" s="15" t="s">
        <v>117</v>
      </c>
      <c r="E109" s="16">
        <v>45322</v>
      </c>
      <c r="F109" s="12">
        <v>483551.14</v>
      </c>
      <c r="G109" s="17"/>
      <c r="H109" s="12"/>
      <c r="I109" s="12">
        <f t="shared" si="3"/>
        <v>483551.14</v>
      </c>
      <c r="J109" s="18" t="s">
        <v>206</v>
      </c>
    </row>
    <row r="110" spans="1:10" x14ac:dyDescent="0.25">
      <c r="A110" s="11">
        <v>100</v>
      </c>
      <c r="B110" s="13" t="s">
        <v>113</v>
      </c>
      <c r="C110" s="13" t="s">
        <v>12</v>
      </c>
      <c r="D110" s="15" t="s">
        <v>118</v>
      </c>
      <c r="E110" s="16">
        <v>45322</v>
      </c>
      <c r="F110" s="12">
        <v>124851.39</v>
      </c>
      <c r="G110" s="17"/>
      <c r="H110" s="12"/>
      <c r="I110" s="12">
        <f t="shared" si="3"/>
        <v>124851.39</v>
      </c>
      <c r="J110" s="18" t="s">
        <v>206</v>
      </c>
    </row>
    <row r="111" spans="1:10" ht="15.75" thickBot="1" x14ac:dyDescent="0.3">
      <c r="A111" s="11">
        <v>101</v>
      </c>
      <c r="B111" s="13" t="s">
        <v>20</v>
      </c>
      <c r="C111" s="15" t="s">
        <v>21</v>
      </c>
      <c r="D111" s="15" t="s">
        <v>112</v>
      </c>
      <c r="E111" s="16">
        <v>45322</v>
      </c>
      <c r="F111" s="31">
        <v>4620</v>
      </c>
      <c r="G111" s="32"/>
      <c r="H111" s="31"/>
      <c r="I111" s="31">
        <f t="shared" si="3"/>
        <v>4620</v>
      </c>
      <c r="J111" s="18" t="s">
        <v>206</v>
      </c>
    </row>
    <row r="112" spans="1:10" ht="16.5" thickBot="1" x14ac:dyDescent="0.3">
      <c r="A112" s="29" t="s">
        <v>37</v>
      </c>
      <c r="B112" s="30"/>
      <c r="C112" s="30"/>
      <c r="D112" s="30"/>
      <c r="E112" s="30"/>
      <c r="F112" s="33">
        <f>SUM(F11:F111)</f>
        <v>23767869.390000008</v>
      </c>
      <c r="G112" s="33"/>
      <c r="H112" s="33">
        <f>SUM(H11:H111)</f>
        <v>11120336.819999998</v>
      </c>
      <c r="I112" s="33">
        <f>SUM(I11:I111)</f>
        <v>12647532.57</v>
      </c>
      <c r="J112" s="19"/>
    </row>
  </sheetData>
  <sortState ref="A11:J111">
    <sortCondition ref="E11:E111"/>
  </sortState>
  <mergeCells count="5">
    <mergeCell ref="A1:J5"/>
    <mergeCell ref="A6:J6"/>
    <mergeCell ref="A7:J7"/>
    <mergeCell ref="A8:J8"/>
    <mergeCell ref="A112:E112"/>
  </mergeCells>
  <pageMargins left="0.7" right="0.7" top="0.75" bottom="0.75" header="0.3" footer="0.3"/>
  <pageSetup scale="4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2024</vt:lpstr>
      <vt:lpstr>'Enero 2024'!Área_de_impresión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SMAYLIN PAOLA CARDERON MEDINA</dc:creator>
  <cp:lastModifiedBy>PAOLA JAZMIN CASTILLO</cp:lastModifiedBy>
  <dcterms:created xsi:type="dcterms:W3CDTF">2024-01-30T14:38:25Z</dcterms:created>
  <dcterms:modified xsi:type="dcterms:W3CDTF">2024-02-19T17:28:40Z</dcterms:modified>
</cp:coreProperties>
</file>