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EVIDENCIAS DEL SUB-PORTAL\PLANIFICACIÓN\PRESUPUESTO ANUAL\2025\"/>
    </mc:Choice>
  </mc:AlternateContent>
  <xr:revisionPtr revIDLastSave="0" documentId="8_{65B30555-A99E-4A1E-9B5C-1E1372DC25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upuesto Aprobado 2025" sheetId="6" r:id="rId1"/>
  </sheets>
  <definedNames>
    <definedName name="_xlnm.Print_Area" localSheetId="0">'Presupuesto Aprobado 2025'!$C$1:$T$112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6" l="1"/>
  <c r="G78" i="6" l="1"/>
  <c r="G62" i="6"/>
  <c r="G26" i="6"/>
  <c r="G10" i="6" l="1"/>
  <c r="G36" i="6"/>
  <c r="G52" i="6"/>
  <c r="I83" i="6" l="1"/>
  <c r="G45" i="6"/>
  <c r="G83" i="6" s="1"/>
  <c r="R83" i="6"/>
  <c r="S83" i="6"/>
  <c r="Q83" i="6"/>
  <c r="P83" i="6"/>
  <c r="O83" i="6"/>
  <c r="N83" i="6"/>
  <c r="M83" i="6"/>
  <c r="L83" i="6"/>
  <c r="K83" i="6"/>
  <c r="J83" i="6"/>
</calcChain>
</file>

<file path=xl/sharedStrings.xml><?xml version="1.0" encoding="utf-8"?>
<sst xmlns="http://schemas.openxmlformats.org/spreadsheetml/2006/main" count="81" uniqueCount="81">
  <si>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</si>
  <si>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</si>
  <si>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</si>
  <si>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</si>
  <si>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</si>
  <si>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</si>
  <si>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</si>
  <si>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</si>
  <si>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</si>
  <si>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</si>
  <si>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</si>
  <si>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</si>
  <si>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</si>
  <si>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</si>
  <si>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</si>
  <si>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</si>
  <si>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</si>
  <si>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</si>
  <si>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</si>
  <si>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</si>
  <si>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</si>
  <si>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</si>
  <si>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</si>
  <si>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</si>
  <si>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</si>
  <si>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</si>
  <si>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</si>
  <si>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</si>
  <si>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</si>
  <si>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</si>
  <si>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</si>
  <si>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</si>
  <si>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</si>
  <si>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</si>
  <si>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</si>
  <si>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</si>
  <si>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</si>
  <si>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</si>
  <si>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</si>
  <si>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</si>
  <si>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</si>
  <si>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</si>
  <si>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</si>
  <si>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</si>
  <si>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</si>
  <si>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</si>
  <si>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</si>
  <si>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</si>
  <si>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</si>
  <si>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</si>
  <si>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</si>
  <si>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</si>
  <si>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</si>
  <si>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</si>
  <si>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</si>
  <si>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</si>
  <si>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</si>
  <si>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</si>
  <si>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</si>
  <si>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</si>
  <si>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</si>
  <si>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</si>
  <si>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</si>
  <si>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</si>
  <si>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</si>
  <si>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</si>
  <si>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</si>
  <si>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</si>
  <si>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</si>
  <si>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</si>
  <si>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</si>
  <si>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</si>
  <si>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</si>
  <si>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</si>
  <si>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</si>
  <si>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</si>
  <si>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</si>
  <si>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Aprobado</t>
  </si>
  <si>
    <t xml:space="preserve">AUTORIDAD PORTUARIA DOMINICANA </t>
  </si>
  <si>
    <t xml:space="preserve">Ejecución de Gastos y Aplicaciones Financieras </t>
  </si>
  <si>
    <t>PRESIDENCIA DE LA REPÚBLICA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</si>
</sst>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43" fontId="0" fillId="0" borderId="0" xfId="1" applyFont="1"/>
    <xf numFmtId="43" fontId="0" fillId="0" borderId="5" xfId="1" applyFont="1" applyBorder="1"/>
    <xf numFmtId="43" fontId="3" fillId="0" borderId="1" xfId="1" applyFont="1" applyBorder="1"/>
    <xf numFmtId="43" fontId="3" fillId="0" borderId="0" xfId="1" applyFont="1"/>
    <xf numFmtId="43" fontId="2" fillId="2" borderId="2" xfId="1" applyFont="1" applyFill="1" applyBorder="1"/>
    <xf numFmtId="43" fontId="0" fillId="0" borderId="0" xfId="0" applyNumberFormat="1"/>
    <xf numFmtId="0" fontId="0" fillId="0" borderId="0" xfId="0" applyAlignment="1">
      <alignment horizontal="left" wrapText="1" indent="2"/>
    </xf>
    <xf numFmtId="0" fontId="10" fillId="2" borderId="2" xfId="0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/>
    </xf>
    <xf numFmtId="165" fontId="3" fillId="0" borderId="0" xfId="1" applyNumberFormat="1" applyFont="1"/>
    <xf numFmtId="165" fontId="0" fillId="0" borderId="0" xfId="1" applyNumberFormat="1" applyFont="1"/>
    <xf numFmtId="165" fontId="10" fillId="2" borderId="2" xfId="1" applyNumberFormat="1" applyFont="1" applyFill="1" applyBorder="1"/>
    <xf numFmtId="0" fontId="7" fillId="0" borderId="0" xfId="0" applyFont="1" applyAlignment="1">
      <alignment horizontal="center"/>
    </xf>
    <xf numFmtId="43" fontId="10" fillId="2" borderId="7" xfId="1" applyFont="1" applyFill="1" applyBorder="1" applyAlignment="1">
      <alignment horizontal="center" vertical="center" wrapText="1"/>
    </xf>
    <xf numFmtId="43" fontId="10" fillId="2" borderId="6" xfId="1" applyFont="1" applyFill="1" applyBorder="1" applyAlignment="1">
      <alignment horizontal="center" vertical="center" wrapText="1"/>
    </xf>
    <xf numFmtId="43" fontId="10" fillId="2" borderId="8" xfId="1" applyFont="1" applyFill="1" applyBorder="1" applyAlignment="1">
      <alignment horizontal="center" vertical="center" wrapText="1"/>
    </xf>
    <xf numFmtId="43" fontId="10" fillId="2" borderId="9" xfId="1" applyFont="1" applyFill="1" applyBorder="1" applyAlignment="1">
      <alignment horizontal="center" vertical="center" wrapText="1"/>
    </xf>
    <xf numFmtId="43" fontId="10" fillId="2" borderId="11" xfId="1" applyFont="1" applyFill="1" applyBorder="1" applyAlignment="1">
      <alignment horizontal="center" vertical="center" wrapText="1"/>
    </xf>
    <xf numFmtId="43" fontId="10" fillId="2" borderId="10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10" fillId="2" borderId="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515471</xdr:colOff>
      <xdr:row>0</xdr:row>
      <xdr:rowOff>257738</xdr:rowOff>
    </xdr:from>
    <xdr:to>
      <xdr:col>4</xdr:col>
      <xdr:colOff>1277470</xdr:colOff>
      <xdr:row>3</xdr:row>
      <xdr:rowOff>156185</xdr:rowOff>
    </xdr:to>
    <xdr:pic>
      <xdr:nvPicPr>
        <xdr:cNvPr id="3" name="Imagen 1" descr="Escudo_dominicano">
          <a:extLst>
            <a:ext uri="{FF2B5EF4-FFF2-40B4-BE49-F238E27FC236}">
              <a16:creationId xmlns:a16="http://schemas.microsoft.com/office/drawing/2014/main" id="{F2D917EA-4D3D-4169-BD72-EE578F845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9471" y="257738"/>
          <a:ext cx="761999" cy="727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640773</xdr:colOff>
      <xdr:row>0</xdr:row>
      <xdr:rowOff>173182</xdr:rowOff>
    </xdr:from>
    <xdr:to>
      <xdr:col>7</xdr:col>
      <xdr:colOff>333375</xdr:colOff>
      <xdr:row>4</xdr:row>
      <xdr:rowOff>89187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4273" y="173182"/>
          <a:ext cx="1666875" cy="955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22411</xdr:colOff>
      <xdr:row>83</xdr:row>
      <xdr:rowOff>56030</xdr:rowOff>
    </xdr:from>
    <xdr:to>
      <xdr:col>4</xdr:col>
      <xdr:colOff>5513293</xdr:colOff>
      <xdr:row>88</xdr:row>
      <xdr:rowOff>123264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89B575-9E87-B705-32F2-8DE68C82FC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49275" b="16102"/>
        <a:stretch/>
      </xdr:blipFill>
      <xdr:spPr>
        <a:xfrm>
          <a:off x="1546411" y="16528677"/>
          <a:ext cx="5490882" cy="1109381"/>
        </a:xfrm>
        <a:prstGeom prst="rect">
          <a:avLst/>
        </a:prstGeom>
      </xdr:spPr>
    </xdr:pic>
    <xdr:clientData/>
  </xdr:twoCellAnchor>
  <xdr:twoCellAnchor>
    <xdr:from>
      <xdr:col>4</xdr:col>
      <xdr:colOff>5602941</xdr:colOff>
      <xdr:row>83</xdr:row>
      <xdr:rowOff>123265</xdr:rowOff>
    </xdr:from>
    <xdr:to>
      <xdr:col>19</xdr:col>
      <xdr:colOff>235323</xdr:colOff>
      <xdr:row>91</xdr:row>
      <xdr:rowOff>100854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7295BBC-8C5F-46EF-9789-EF738E29400B}"/>
            </a:ext>
          </a:extLst>
        </xdr:cNvPr>
        <xdr:cNvGrpSpPr/>
      </xdr:nvGrpSpPr>
      <xdr:grpSpPr>
        <a:xfrm>
          <a:off x="7126941" y="16595912"/>
          <a:ext cx="4930588" cy="1591236"/>
          <a:chOff x="0" y="0"/>
          <a:chExt cx="5762625" cy="2028190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3B9AD2F3-850B-247C-8077-039CA5241631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884D9675-946E-566A-7F39-072E2068E1D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9" name="Imagen 8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265BAFAF-7E75-2A59-B130-70FC7D1733F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7" name="Imagen 6" descr="Texto&#10;&#10;Descripción generada automáticamente con confianza media">
            <a:extLst>
              <a:ext uri="{FF2B5EF4-FFF2-40B4-BE49-F238E27FC236}">
                <a16:creationId xmlns:a16="http://schemas.microsoft.com/office/drawing/2014/main" id="{FC10E7B6-84EB-CB55-00E5-9BC56C37B86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E1:AC88"/>
  <sheetViews>
    <sheetView showGridLines="0" tabSelected="1" view="pageBreakPreview" topLeftCell="D1" zoomScale="85" zoomScaleNormal="85" zoomScaleSheetLayoutView="85" zoomScalePageLayoutView="75" workbookViewId="0">
      <selection activeCell="F96" sqref="F96"/>
    </sheetView>
  </sheetViews>
  <sheetFormatPr baseColWidth="10" defaultColWidth="11.42578125" defaultRowHeight="15" x14ac:dyDescent="0.25"/>
  <cols>
    <col min="1" max="2" width="0" hidden="1" customWidth="1"/>
    <col min="5" max="5" width="94.140625" bestFit="1" customWidth="1"/>
    <col min="6" max="6" width="17.42578125" customWidth="1"/>
    <col min="7" max="7" width="29.7109375" bestFit="1" customWidth="1"/>
    <col min="8" max="8" width="13.140625" customWidth="1"/>
    <col min="9" max="14" width="13.140625" hidden="1" customWidth="1"/>
    <col min="15" max="16" width="13.42578125" hidden="1" customWidth="1"/>
    <col min="17" max="17" width="14.42578125" hidden="1" customWidth="1"/>
    <col min="18" max="18" width="14.140625" hidden="1" customWidth="1"/>
    <col min="19" max="19" width="13.140625" hidden="1" customWidth="1"/>
    <col min="20" max="20" width="7.85546875" customWidth="1"/>
    <col min="29" max="29" width="24" customWidth="1"/>
  </cols>
  <sheetData>
    <row r="1" spans="5:20" ht="28.5" customHeight="1" x14ac:dyDescent="0.25">
      <c r="E1" s="33" t="s">
        <v>80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5:20" ht="21" customHeight="1" x14ac:dyDescent="0.25">
      <c r="E2" s="35" t="s">
        <v>78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5:20" ht="15.75" x14ac:dyDescent="0.25">
      <c r="E3" s="37">
        <v>2025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5:20" ht="15.75" customHeight="1" x14ac:dyDescent="0.25">
      <c r="E4" s="39" t="s">
        <v>79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5:20" ht="15.75" customHeight="1" x14ac:dyDescent="0.25">
      <c r="E5" s="40" t="s">
        <v>76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7" spans="5:20" ht="25.5" customHeight="1" x14ac:dyDescent="0.25">
      <c r="E7" s="41" t="s">
        <v>66</v>
      </c>
      <c r="F7" s="27" t="s">
        <v>77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9"/>
    </row>
    <row r="8" spans="5:20" ht="15" customHeight="1" x14ac:dyDescent="0.25">
      <c r="E8" s="41"/>
      <c r="F8" s="30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5:20" x14ac:dyDescent="0.25">
      <c r="E9" s="1" t="s">
        <v>0</v>
      </c>
      <c r="F9" s="2"/>
      <c r="G9" s="1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5:20" x14ac:dyDescent="0.25">
      <c r="E10" s="3" t="s">
        <v>1</v>
      </c>
      <c r="G10" s="19">
        <f>SUM(G11:G15)</f>
        <v>1085623963.48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4"/>
    </row>
    <row r="11" spans="5:20" x14ac:dyDescent="0.25">
      <c r="E11" s="5" t="s">
        <v>2</v>
      </c>
      <c r="G11" s="20">
        <v>786905909.82000005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6"/>
    </row>
    <row r="12" spans="5:20" x14ac:dyDescent="0.25">
      <c r="E12" s="5" t="s">
        <v>3</v>
      </c>
      <c r="G12" s="20">
        <v>91045705.700000003</v>
      </c>
      <c r="H12" s="7"/>
      <c r="I12" s="8"/>
      <c r="J12" s="7"/>
      <c r="K12" s="7"/>
      <c r="L12" s="7"/>
      <c r="M12" s="7"/>
      <c r="N12" s="7"/>
      <c r="O12" s="7"/>
      <c r="P12" s="7"/>
      <c r="Q12" s="7"/>
      <c r="R12" s="7"/>
      <c r="S12" s="7"/>
      <c r="T12" s="6"/>
    </row>
    <row r="13" spans="5:20" x14ac:dyDescent="0.25">
      <c r="E13" s="5" t="s">
        <v>4</v>
      </c>
      <c r="G13" s="20">
        <v>33600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6"/>
    </row>
    <row r="14" spans="5:20" x14ac:dyDescent="0.25">
      <c r="E14" s="5" t="s">
        <v>5</v>
      </c>
      <c r="G14" s="20">
        <v>68671706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6"/>
    </row>
    <row r="15" spans="5:20" x14ac:dyDescent="0.25">
      <c r="E15" s="5" t="s">
        <v>6</v>
      </c>
      <c r="G15" s="20">
        <v>138967041.96000001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6"/>
    </row>
    <row r="16" spans="5:20" x14ac:dyDescent="0.25">
      <c r="E16" s="3" t="s">
        <v>7</v>
      </c>
      <c r="G16" s="19">
        <f>SUM(G17:G25)</f>
        <v>338882614.69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4"/>
    </row>
    <row r="17" spans="5:21" x14ac:dyDescent="0.25">
      <c r="E17" s="5" t="s">
        <v>8</v>
      </c>
      <c r="G17" s="20">
        <v>31685784.059999999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6"/>
    </row>
    <row r="18" spans="5:21" x14ac:dyDescent="0.25">
      <c r="E18" s="5" t="s">
        <v>9</v>
      </c>
      <c r="G18" s="20">
        <v>38955772.659999996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6"/>
    </row>
    <row r="19" spans="5:21" x14ac:dyDescent="0.25">
      <c r="E19" s="5" t="s">
        <v>10</v>
      </c>
      <c r="G19" s="20">
        <v>19374636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6"/>
    </row>
    <row r="20" spans="5:21" x14ac:dyDescent="0.25">
      <c r="E20" s="5" t="s">
        <v>11</v>
      </c>
      <c r="G20" s="20">
        <v>3856648.6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6"/>
    </row>
    <row r="21" spans="5:21" x14ac:dyDescent="0.25">
      <c r="E21" s="5" t="s">
        <v>12</v>
      </c>
      <c r="G21" s="20">
        <v>37625810.100000001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6"/>
    </row>
    <row r="22" spans="5:21" x14ac:dyDescent="0.25">
      <c r="E22" s="5" t="s">
        <v>13</v>
      </c>
      <c r="G22" s="20">
        <v>37564867.920000002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6"/>
    </row>
    <row r="23" spans="5:21" ht="31.5" customHeight="1" x14ac:dyDescent="0.25">
      <c r="E23" s="13" t="s">
        <v>14</v>
      </c>
      <c r="G23" s="21">
        <v>23954243.84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6"/>
    </row>
    <row r="24" spans="5:21" x14ac:dyDescent="0.25">
      <c r="E24" s="5" t="s">
        <v>15</v>
      </c>
      <c r="G24" s="20">
        <v>135553195.02000001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6"/>
    </row>
    <row r="25" spans="5:21" x14ac:dyDescent="0.25">
      <c r="E25" s="5" t="s">
        <v>16</v>
      </c>
      <c r="G25" s="20">
        <v>10311656.49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6"/>
    </row>
    <row r="26" spans="5:21" x14ac:dyDescent="0.25">
      <c r="E26" s="3" t="s">
        <v>17</v>
      </c>
      <c r="G26" s="19">
        <f>SUM(G27:G35)</f>
        <v>49897015.290000007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4"/>
      <c r="U26" s="12"/>
    </row>
    <row r="27" spans="5:21" x14ac:dyDescent="0.25">
      <c r="E27" s="5" t="s">
        <v>18</v>
      </c>
      <c r="G27" s="20">
        <v>1948399.44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6"/>
    </row>
    <row r="28" spans="5:21" x14ac:dyDescent="0.25">
      <c r="E28" s="5" t="s">
        <v>19</v>
      </c>
      <c r="G28" s="20">
        <v>4571947.78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6"/>
    </row>
    <row r="29" spans="5:21" x14ac:dyDescent="0.25">
      <c r="E29" s="5" t="s">
        <v>20</v>
      </c>
      <c r="G29" s="20">
        <v>4438267.76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6"/>
    </row>
    <row r="30" spans="5:21" x14ac:dyDescent="0.25">
      <c r="E30" s="5" t="s">
        <v>21</v>
      </c>
      <c r="G30" s="20">
        <v>1098880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6"/>
    </row>
    <row r="31" spans="5:21" x14ac:dyDescent="0.25">
      <c r="E31" s="5" t="s">
        <v>22</v>
      </c>
      <c r="G31" s="20">
        <v>418614.67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6"/>
    </row>
    <row r="32" spans="5:21" x14ac:dyDescent="0.25">
      <c r="E32" s="5" t="s">
        <v>23</v>
      </c>
      <c r="G32" s="20">
        <v>2442036.23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6"/>
    </row>
    <row r="33" spans="5:20" x14ac:dyDescent="0.25">
      <c r="E33" s="5" t="s">
        <v>24</v>
      </c>
      <c r="G33" s="20">
        <v>17221977.789999999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6"/>
    </row>
    <row r="34" spans="5:20" x14ac:dyDescent="0.25">
      <c r="E34" s="13" t="s">
        <v>25</v>
      </c>
      <c r="G34" s="22">
        <v>0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6"/>
    </row>
    <row r="35" spans="5:20" x14ac:dyDescent="0.25">
      <c r="E35" s="5" t="s">
        <v>26</v>
      </c>
      <c r="G35" s="20">
        <v>17756891.620000001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"/>
    </row>
    <row r="36" spans="5:20" x14ac:dyDescent="0.25">
      <c r="E36" s="3" t="s">
        <v>27</v>
      </c>
      <c r="G36" s="19">
        <f>SUM(G37:G44)</f>
        <v>13591456.940000001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4"/>
    </row>
    <row r="37" spans="5:20" x14ac:dyDescent="0.25">
      <c r="E37" s="5" t="s">
        <v>28</v>
      </c>
      <c r="G37" s="20">
        <v>11767476.24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6"/>
    </row>
    <row r="38" spans="5:20" x14ac:dyDescent="0.25">
      <c r="E38" s="5" t="s">
        <v>29</v>
      </c>
      <c r="G38" s="20">
        <v>45768.66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6"/>
    </row>
    <row r="39" spans="5:20" x14ac:dyDescent="0.25">
      <c r="E39" s="5" t="s">
        <v>30</v>
      </c>
      <c r="G39" s="20">
        <v>527250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6"/>
    </row>
    <row r="40" spans="5:20" x14ac:dyDescent="0.25">
      <c r="E40" s="13" t="s">
        <v>31</v>
      </c>
      <c r="G40" s="20">
        <v>0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6"/>
    </row>
    <row r="41" spans="5:20" x14ac:dyDescent="0.25">
      <c r="E41" s="13" t="s">
        <v>32</v>
      </c>
      <c r="G41" s="20">
        <v>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6"/>
    </row>
    <row r="42" spans="5:20" x14ac:dyDescent="0.25">
      <c r="E42" s="5" t="s">
        <v>33</v>
      </c>
      <c r="G42" s="20">
        <v>0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6"/>
    </row>
    <row r="43" spans="5:20" x14ac:dyDescent="0.25">
      <c r="E43" s="5" t="s">
        <v>34</v>
      </c>
      <c r="G43" s="20">
        <v>1250962.04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6"/>
    </row>
    <row r="44" spans="5:20" x14ac:dyDescent="0.25">
      <c r="E44" s="5" t="s">
        <v>35</v>
      </c>
      <c r="G44" s="20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6"/>
    </row>
    <row r="45" spans="5:20" x14ac:dyDescent="0.25">
      <c r="E45" s="3" t="s">
        <v>36</v>
      </c>
      <c r="G45" s="19">
        <f>SUM(G46:G51)</f>
        <v>0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4"/>
    </row>
    <row r="46" spans="5:20" x14ac:dyDescent="0.25">
      <c r="E46" s="5" t="s">
        <v>37</v>
      </c>
      <c r="G46" s="20">
        <v>0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6"/>
    </row>
    <row r="47" spans="5:20" x14ac:dyDescent="0.25">
      <c r="E47" s="5" t="s">
        <v>38</v>
      </c>
      <c r="G47" s="20">
        <v>0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6"/>
    </row>
    <row r="48" spans="5:20" x14ac:dyDescent="0.25">
      <c r="E48" s="5" t="s">
        <v>39</v>
      </c>
      <c r="G48" s="20">
        <v>0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6"/>
    </row>
    <row r="49" spans="5:29" x14ac:dyDescent="0.25">
      <c r="E49" s="13" t="s">
        <v>40</v>
      </c>
      <c r="G49" s="20">
        <v>0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6"/>
    </row>
    <row r="50" spans="5:29" x14ac:dyDescent="0.25">
      <c r="E50" s="5" t="s">
        <v>41</v>
      </c>
      <c r="G50" s="20">
        <v>0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6"/>
    </row>
    <row r="51" spans="5:29" x14ac:dyDescent="0.25">
      <c r="E51" s="5" t="s">
        <v>42</v>
      </c>
      <c r="G51" s="20">
        <v>0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6"/>
    </row>
    <row r="52" spans="5:29" x14ac:dyDescent="0.25">
      <c r="E52" s="3" t="s">
        <v>43</v>
      </c>
      <c r="G52" s="19">
        <f>SUM(G53:G61)</f>
        <v>99861043.170000002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4"/>
    </row>
    <row r="53" spans="5:29" x14ac:dyDescent="0.25">
      <c r="E53" s="5" t="s">
        <v>44</v>
      </c>
      <c r="G53" s="20">
        <v>34110850.390000001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6"/>
      <c r="AC53" s="7"/>
    </row>
    <row r="54" spans="5:29" x14ac:dyDescent="0.25">
      <c r="E54" s="5" t="s">
        <v>45</v>
      </c>
      <c r="G54" s="20">
        <v>2512868.23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6"/>
      <c r="AC54" s="7"/>
    </row>
    <row r="55" spans="5:29" x14ac:dyDescent="0.25">
      <c r="E55" s="5" t="s">
        <v>46</v>
      </c>
      <c r="G55" s="20">
        <v>1611670.04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6"/>
      <c r="AC55" s="7"/>
    </row>
    <row r="56" spans="5:29" x14ac:dyDescent="0.25">
      <c r="E56" s="5" t="s">
        <v>47</v>
      </c>
      <c r="G56" s="20">
        <v>30903016.960000001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6"/>
      <c r="AC56" s="7"/>
    </row>
    <row r="57" spans="5:29" x14ac:dyDescent="0.25">
      <c r="E57" s="5" t="s">
        <v>48</v>
      </c>
      <c r="G57" s="20">
        <v>9729251.7799999993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6"/>
      <c r="AC57" s="7"/>
    </row>
    <row r="58" spans="5:29" x14ac:dyDescent="0.25">
      <c r="E58" s="5" t="s">
        <v>49</v>
      </c>
      <c r="G58" s="20">
        <v>1834903.77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6"/>
      <c r="AC58" s="7"/>
    </row>
    <row r="59" spans="5:29" x14ac:dyDescent="0.25">
      <c r="E59" s="5" t="s">
        <v>50</v>
      </c>
      <c r="G59" s="20">
        <v>0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6"/>
      <c r="AC59" s="7"/>
    </row>
    <row r="60" spans="5:29" x14ac:dyDescent="0.25">
      <c r="E60" s="5" t="s">
        <v>51</v>
      </c>
      <c r="G60" s="20">
        <v>18911400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6"/>
      <c r="AC60" s="10"/>
    </row>
    <row r="61" spans="5:29" x14ac:dyDescent="0.25">
      <c r="E61" s="5" t="s">
        <v>52</v>
      </c>
      <c r="G61" s="20">
        <v>247082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6"/>
      <c r="AC61" s="7"/>
    </row>
    <row r="62" spans="5:29" x14ac:dyDescent="0.25">
      <c r="E62" s="3" t="s">
        <v>53</v>
      </c>
      <c r="G62" s="19">
        <f>SUM(G63:G64)</f>
        <v>161237404.31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4"/>
      <c r="AC62" s="7"/>
    </row>
    <row r="63" spans="5:29" x14ac:dyDescent="0.25">
      <c r="E63" s="5" t="s">
        <v>54</v>
      </c>
      <c r="G63" s="20">
        <v>36194461.969999999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6"/>
      <c r="AC63" s="7"/>
    </row>
    <row r="64" spans="5:29" x14ac:dyDescent="0.25">
      <c r="E64" s="5" t="s">
        <v>55</v>
      </c>
      <c r="G64" s="20">
        <v>125042942.34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6"/>
      <c r="AC64" s="7"/>
    </row>
    <row r="65" spans="5:20" x14ac:dyDescent="0.25">
      <c r="E65" s="5" t="s">
        <v>56</v>
      </c>
      <c r="G65" s="20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6"/>
    </row>
    <row r="66" spans="5:20" x14ac:dyDescent="0.25">
      <c r="E66" s="5" t="s">
        <v>57</v>
      </c>
      <c r="G66" s="20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6"/>
    </row>
    <row r="67" spans="5:20" x14ac:dyDescent="0.25">
      <c r="E67" s="3" t="s">
        <v>58</v>
      </c>
      <c r="G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6"/>
    </row>
    <row r="68" spans="5:20" x14ac:dyDescent="0.25">
      <c r="E68" s="5" t="s">
        <v>59</v>
      </c>
      <c r="G68" s="20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6"/>
    </row>
    <row r="69" spans="5:20" x14ac:dyDescent="0.25">
      <c r="E69" s="5" t="s">
        <v>60</v>
      </c>
      <c r="G69" s="20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6"/>
    </row>
    <row r="70" spans="5:20" x14ac:dyDescent="0.25">
      <c r="E70" s="3" t="s">
        <v>61</v>
      </c>
      <c r="G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6"/>
    </row>
    <row r="71" spans="5:20" x14ac:dyDescent="0.25">
      <c r="E71" s="5" t="s">
        <v>62</v>
      </c>
      <c r="G71" s="20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5:20" x14ac:dyDescent="0.25">
      <c r="E72" s="5" t="s">
        <v>63</v>
      </c>
      <c r="G72" s="20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</row>
    <row r="73" spans="5:20" x14ac:dyDescent="0.25">
      <c r="E73" s="5" t="s">
        <v>64</v>
      </c>
      <c r="G73" s="20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5:20" x14ac:dyDescent="0.25">
      <c r="E74" s="1" t="s">
        <v>67</v>
      </c>
      <c r="F74" s="2"/>
      <c r="G74" s="18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5:20" x14ac:dyDescent="0.25">
      <c r="E75" s="3" t="s">
        <v>68</v>
      </c>
      <c r="F75" s="10"/>
      <c r="G75" s="23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5:20" x14ac:dyDescent="0.25">
      <c r="E76" s="5" t="s">
        <v>69</v>
      </c>
      <c r="G76" s="24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5:20" x14ac:dyDescent="0.25">
      <c r="E77" s="5" t="s">
        <v>70</v>
      </c>
      <c r="G77" s="24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5:20" x14ac:dyDescent="0.25">
      <c r="E78" s="3" t="s">
        <v>71</v>
      </c>
      <c r="G78" s="23">
        <f>+G80</f>
        <v>10545000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2"/>
    </row>
    <row r="79" spans="5:20" x14ac:dyDescent="0.25">
      <c r="E79" s="5" t="s">
        <v>72</v>
      </c>
      <c r="G79" s="24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5:20" x14ac:dyDescent="0.25">
      <c r="E80" s="5" t="s">
        <v>73</v>
      </c>
      <c r="G80" s="24">
        <v>10545000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5:20" x14ac:dyDescent="0.25">
      <c r="E81" s="3" t="s">
        <v>74</v>
      </c>
      <c r="G81" s="23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2"/>
    </row>
    <row r="82" spans="5:20" x14ac:dyDescent="0.25">
      <c r="E82" s="5" t="s">
        <v>75</v>
      </c>
      <c r="G82" s="24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5:20" ht="17.25" x14ac:dyDescent="0.3">
      <c r="E83" s="14" t="s">
        <v>65</v>
      </c>
      <c r="F83" s="11"/>
      <c r="G83" s="25">
        <f>+G10+G16+G26+G36+G45+G52+G62+G67+G70+G75+G78+G81</f>
        <v>1759638497.8800001</v>
      </c>
      <c r="H83" s="11"/>
      <c r="I83" s="11">
        <f t="shared" ref="I83:R83" si="0">+I10+I16+I26+I36+I45+I52+I62+I67+I70+I75+I78+I81</f>
        <v>0</v>
      </c>
      <c r="J83" s="11">
        <f t="shared" si="0"/>
        <v>0</v>
      </c>
      <c r="K83" s="11">
        <f t="shared" si="0"/>
        <v>0</v>
      </c>
      <c r="L83" s="11">
        <f t="shared" si="0"/>
        <v>0</v>
      </c>
      <c r="M83" s="11">
        <f t="shared" si="0"/>
        <v>0</v>
      </c>
      <c r="N83" s="11">
        <f t="shared" si="0"/>
        <v>0</v>
      </c>
      <c r="O83" s="11">
        <f t="shared" si="0"/>
        <v>0</v>
      </c>
      <c r="P83" s="11">
        <f t="shared" si="0"/>
        <v>0</v>
      </c>
      <c r="Q83" s="11">
        <f t="shared" si="0"/>
        <v>0</v>
      </c>
      <c r="R83" s="11">
        <f t="shared" si="0"/>
        <v>0</v>
      </c>
      <c r="S83" s="11">
        <f>+S10+S16+S26+S36+S45+S52+S62+S67+S70+S75+S78+S81</f>
        <v>0</v>
      </c>
      <c r="T83" s="11"/>
    </row>
    <row r="84" spans="5:20" x14ac:dyDescent="0.25">
      <c r="E84" s="15"/>
      <c r="G84" s="12"/>
    </row>
    <row r="85" spans="5:20" x14ac:dyDescent="0.25">
      <c r="E85" s="16"/>
      <c r="F85" s="12"/>
      <c r="G85" s="12"/>
    </row>
    <row r="86" spans="5:20" x14ac:dyDescent="0.25">
      <c r="E86" s="17"/>
    </row>
    <row r="87" spans="5:20" ht="18.75" x14ac:dyDescent="0.3"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</row>
    <row r="88" spans="5:20" ht="18.75" x14ac:dyDescent="0.3"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</row>
  </sheetData>
  <mergeCells count="9">
    <mergeCell ref="E88:T88"/>
    <mergeCell ref="E87:T87"/>
    <mergeCell ref="F7:T8"/>
    <mergeCell ref="E1:T1"/>
    <mergeCell ref="E2:T2"/>
    <mergeCell ref="E3:T3"/>
    <mergeCell ref="E4:T4"/>
    <mergeCell ref="E5:T5"/>
    <mergeCell ref="E7:E8"/>
  </mergeCells>
  <pageMargins left="0" right="0" top="0.74803040244969377" bottom="0.74803040244969377" header="0.31496062992125984" footer="0.31496062992125984"/>
  <pageSetup scale="40" orientation="portrait" horizontalDpi="4294967293" r:id="rId1"/>
  <rowBreaks count="1" manualBreakCount="1">
    <brk id="44" min="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 2025</vt:lpstr>
      <vt:lpstr>'Presupuesto Aprobado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MOISES ISSAIAS RICHARSON CAMPUSANO</cp:lastModifiedBy>
  <cp:lastPrinted>2025-02-18T19:58:40Z</cp:lastPrinted>
  <dcterms:created xsi:type="dcterms:W3CDTF">2021-07-29T18:58:50Z</dcterms:created>
  <dcterms:modified xsi:type="dcterms:W3CDTF">2025-02-18T19:59:26Z</dcterms:modified>
</cp:coreProperties>
</file>