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s\EVIDENCIAS DEL SUB-PORTAL\PLANIFICACIÓN\PRESUPUESTO ANUAL\2025\"/>
    </mc:Choice>
  </mc:AlternateContent>
  <xr:revisionPtr revIDLastSave="0" documentId="8_{71C8C391-2072-4FD5-AD27-6415AEC12696}" xr6:coauthVersionLast="47" xr6:coauthVersionMax="47" xr10:uidLastSave="{00000000-0000-0000-0000-000000000000}"/>
  <bookViews>
    <workbookView xWindow="-120" yWindow="-120" windowWidth="29040" windowHeight="15840" xr2:uid="{497BA19E-059A-4C8C-965B-4A6ECEBA1C15}"/>
  </bookViews>
  <sheets>
    <sheet name="2025" sheetId="1" r:id="rId1"/>
  </sheets>
  <definedNames>
    <definedName name="_xlnm.Print_Area" localSheetId="0">'2025'!$A$1:$T$88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5" i="1" l="1"/>
  <c r="G38" i="1"/>
  <c r="E61" i="1"/>
  <c r="G56" i="1"/>
  <c r="G57" i="1"/>
  <c r="G58" i="1"/>
  <c r="G59" i="1"/>
  <c r="G60" i="1"/>
  <c r="G33" i="1"/>
  <c r="E15" i="1"/>
  <c r="G79" i="1" l="1"/>
  <c r="G77" i="1" s="1"/>
  <c r="G16" i="1"/>
  <c r="G63" i="1"/>
  <c r="G62" i="1"/>
  <c r="G37" i="1"/>
  <c r="S80" i="1" l="1"/>
  <c r="R80" i="1"/>
  <c r="Q80" i="1"/>
  <c r="P80" i="1"/>
  <c r="O80" i="1"/>
  <c r="N80" i="1"/>
  <c r="M80" i="1"/>
  <c r="L80" i="1"/>
  <c r="K80" i="1"/>
  <c r="J80" i="1"/>
  <c r="I80" i="1"/>
  <c r="H80" i="1"/>
  <c r="E80" i="1"/>
  <c r="S77" i="1"/>
  <c r="R77" i="1"/>
  <c r="Q77" i="1"/>
  <c r="P77" i="1"/>
  <c r="O77" i="1"/>
  <c r="N77" i="1"/>
  <c r="M77" i="1"/>
  <c r="L77" i="1"/>
  <c r="K77" i="1"/>
  <c r="J77" i="1"/>
  <c r="I77" i="1"/>
  <c r="E77" i="1"/>
  <c r="S74" i="1"/>
  <c r="R74" i="1"/>
  <c r="Q74" i="1"/>
  <c r="P74" i="1"/>
  <c r="O74" i="1"/>
  <c r="N74" i="1"/>
  <c r="M74" i="1"/>
  <c r="L74" i="1"/>
  <c r="K74" i="1"/>
  <c r="J74" i="1"/>
  <c r="I74" i="1"/>
  <c r="H74" i="1"/>
  <c r="G74" i="1"/>
  <c r="E74" i="1"/>
  <c r="T73" i="1"/>
  <c r="T72" i="1"/>
  <c r="T71" i="1"/>
  <c r="T70" i="1"/>
  <c r="S69" i="1"/>
  <c r="R69" i="1"/>
  <c r="Q69" i="1"/>
  <c r="P69" i="1"/>
  <c r="O69" i="1"/>
  <c r="N69" i="1"/>
  <c r="M69" i="1"/>
  <c r="L69" i="1"/>
  <c r="K69" i="1"/>
  <c r="J69" i="1"/>
  <c r="I69" i="1"/>
  <c r="H69" i="1"/>
  <c r="G69" i="1"/>
  <c r="E69" i="1"/>
  <c r="T68" i="1"/>
  <c r="T67" i="1"/>
  <c r="S66" i="1"/>
  <c r="R66" i="1"/>
  <c r="Q66" i="1"/>
  <c r="P66" i="1"/>
  <c r="O66" i="1"/>
  <c r="N66" i="1"/>
  <c r="M66" i="1"/>
  <c r="L66" i="1"/>
  <c r="K66" i="1"/>
  <c r="J66" i="1"/>
  <c r="I66" i="1"/>
  <c r="H66" i="1"/>
  <c r="G66" i="1"/>
  <c r="E66" i="1"/>
  <c r="T65" i="1"/>
  <c r="T64" i="1"/>
  <c r="T63" i="1"/>
  <c r="T62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T60" i="1"/>
  <c r="T59" i="1"/>
  <c r="T58" i="1"/>
  <c r="T57" i="1"/>
  <c r="T56" i="1"/>
  <c r="T55" i="1"/>
  <c r="G55" i="1"/>
  <c r="T54" i="1"/>
  <c r="G54" i="1"/>
  <c r="T53" i="1"/>
  <c r="G53" i="1"/>
  <c r="T52" i="1"/>
  <c r="G52" i="1"/>
  <c r="S51" i="1"/>
  <c r="R51" i="1"/>
  <c r="Q51" i="1"/>
  <c r="P51" i="1"/>
  <c r="O51" i="1"/>
  <c r="N51" i="1"/>
  <c r="M51" i="1"/>
  <c r="L51" i="1"/>
  <c r="K51" i="1"/>
  <c r="J51" i="1"/>
  <c r="I51" i="1"/>
  <c r="H51" i="1"/>
  <c r="E51" i="1"/>
  <c r="T50" i="1"/>
  <c r="T49" i="1"/>
  <c r="T48" i="1"/>
  <c r="T47" i="1"/>
  <c r="T46" i="1"/>
  <c r="T45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T43" i="1"/>
  <c r="G43" i="1"/>
  <c r="T42" i="1"/>
  <c r="G42" i="1"/>
  <c r="T41" i="1"/>
  <c r="T40" i="1"/>
  <c r="T39" i="1"/>
  <c r="T38" i="1"/>
  <c r="T37" i="1"/>
  <c r="T36" i="1"/>
  <c r="G36" i="1"/>
  <c r="S35" i="1"/>
  <c r="R35" i="1"/>
  <c r="Q35" i="1"/>
  <c r="P35" i="1"/>
  <c r="O35" i="1"/>
  <c r="N35" i="1"/>
  <c r="M35" i="1"/>
  <c r="L35" i="1"/>
  <c r="K35" i="1"/>
  <c r="J35" i="1"/>
  <c r="I35" i="1"/>
  <c r="H35" i="1"/>
  <c r="T34" i="1"/>
  <c r="G34" i="1"/>
  <c r="T33" i="1"/>
  <c r="T32" i="1"/>
  <c r="G32" i="1"/>
  <c r="T31" i="1"/>
  <c r="G31" i="1"/>
  <c r="T30" i="1"/>
  <c r="G30" i="1"/>
  <c r="T29" i="1"/>
  <c r="G29" i="1"/>
  <c r="T28" i="1"/>
  <c r="G28" i="1"/>
  <c r="T27" i="1"/>
  <c r="G27" i="1"/>
  <c r="T26" i="1"/>
  <c r="G26" i="1"/>
  <c r="S25" i="1"/>
  <c r="R25" i="1"/>
  <c r="Q25" i="1"/>
  <c r="P25" i="1"/>
  <c r="O25" i="1"/>
  <c r="N25" i="1"/>
  <c r="M25" i="1"/>
  <c r="L25" i="1"/>
  <c r="K25" i="1"/>
  <c r="J25" i="1"/>
  <c r="I25" i="1"/>
  <c r="H25" i="1"/>
  <c r="T24" i="1"/>
  <c r="G24" i="1"/>
  <c r="T23" i="1"/>
  <c r="G23" i="1"/>
  <c r="T22" i="1"/>
  <c r="G22" i="1"/>
  <c r="G21" i="1"/>
  <c r="G20" i="1"/>
  <c r="T19" i="1"/>
  <c r="G19" i="1"/>
  <c r="T18" i="1"/>
  <c r="G18" i="1"/>
  <c r="T17" i="1"/>
  <c r="G17" i="1"/>
  <c r="S15" i="1"/>
  <c r="R15" i="1"/>
  <c r="Q15" i="1"/>
  <c r="P15" i="1"/>
  <c r="O15" i="1"/>
  <c r="N15" i="1"/>
  <c r="M15" i="1"/>
  <c r="L15" i="1"/>
  <c r="K15" i="1"/>
  <c r="J15" i="1"/>
  <c r="I15" i="1"/>
  <c r="H15" i="1"/>
  <c r="G14" i="1"/>
  <c r="G13" i="1"/>
  <c r="G12" i="1"/>
  <c r="G11" i="1"/>
  <c r="G10" i="1"/>
  <c r="T9" i="1"/>
  <c r="S9" i="1"/>
  <c r="R9" i="1"/>
  <c r="Q9" i="1"/>
  <c r="P9" i="1"/>
  <c r="O9" i="1"/>
  <c r="N9" i="1"/>
  <c r="M9" i="1"/>
  <c r="L9" i="1"/>
  <c r="K9" i="1"/>
  <c r="J9" i="1"/>
  <c r="I9" i="1"/>
  <c r="H9" i="1"/>
  <c r="E9" i="1"/>
  <c r="G35" i="1" l="1"/>
  <c r="G15" i="1"/>
  <c r="G25" i="1"/>
  <c r="G9" i="1"/>
  <c r="T61" i="1"/>
  <c r="I82" i="1"/>
  <c r="T15" i="1"/>
  <c r="K82" i="1"/>
  <c r="T66" i="1"/>
  <c r="T74" i="1"/>
  <c r="P82" i="1"/>
  <c r="T80" i="1"/>
  <c r="L82" i="1"/>
  <c r="M82" i="1"/>
  <c r="R82" i="1"/>
  <c r="N82" i="1"/>
  <c r="E82" i="1"/>
  <c r="S82" i="1"/>
  <c r="T35" i="1"/>
  <c r="T69" i="1"/>
  <c r="O82" i="1"/>
  <c r="H82" i="1"/>
  <c r="G51" i="1"/>
  <c r="T44" i="1"/>
  <c r="Q82" i="1"/>
  <c r="T25" i="1"/>
  <c r="J82" i="1"/>
  <c r="T51" i="1"/>
  <c r="G82" i="1" l="1"/>
  <c r="T82" i="1"/>
</calcChain>
</file>

<file path=xl/sharedStrings.xml><?xml version="1.0" encoding="utf-8"?>
<sst xmlns="http://schemas.openxmlformats.org/spreadsheetml/2006/main" count="99" uniqueCount="99">
  <si>
    <t xml:space="preserve">AUTORIDAD PORTUARIA DOMINICANA </t>
  </si>
  <si>
    <t>En RD$</t>
  </si>
  <si>
    <t>DETALLE</t>
  </si>
  <si>
    <t>Presupuesto Aprobado</t>
  </si>
  <si>
    <t>Presupuesto Modificado</t>
  </si>
  <si>
    <t xml:space="preserve">Gasto devengado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</si>
  <si>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</si>
  <si>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</si>
  <si>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</si>
  <si>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</si>
  <si>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</si>
  <si>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</si>
  <si>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</si>
  <si>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</si>
  <si>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</si>
  <si>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</si>
  <si>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</si>
  <si>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</si>
  <si>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</si>
  <si>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</si>
  <si>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</si>
  <si>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</si>
  <si>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</si>
  <si>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</si>
  <si>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</si>
  <si>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</si>
  <si>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</si>
  <si>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</si>
  <si>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</si>
  <si>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</si>
  <si>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</si>
  <si>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</si>
  <si>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</si>
  <si>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</si>
  <si>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</si>
  <si>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</si>
  <si>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</si>
  <si>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</si>
  <si>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</si>
  <si>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</si>
  <si>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</si>
  <si>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</si>
  <si>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</si>
  <si>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</si>
  <si>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</si>
  <si>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</si>
  <si>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</si>
  <si>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</si>
  <si>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</si>
  <si>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</si>
  <si>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</si>
  <si>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</si>
  <si>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</si>
  <si>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</si>
  <si>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</si>
  <si>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</si>
  <si>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</si>
  <si>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</si>
  <si>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</si>
  <si>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</si>
  <si>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</si>
  <si>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</si>
  <si>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</si>
  <si>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</si>
  <si>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</si>
  <si>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</si>
  <si>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</si>
  <si>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</si>
  <si>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</si>
  <si>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</si>
  <si>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</si>
  <si>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</si>
  <si>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</si>
  <si>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</si>
  <si>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</si>
  <si>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</si>
  <si>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</si>
  <si>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</si>
  <si>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</si>
  <si>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</si>
  <si>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</si>
  <si>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</si>
  <si>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</si>
  <si>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</si>
  <si>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</si>
  <si>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</si>
  <si>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</si>
  <si>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</si>
  <si>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</si>
  <si>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</si>
  <si>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</si>
  <si>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</si>
  <si>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</si>
  <si>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</si>
  <si>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r>
      <rPr>
        <b/>
        <sz val="9"/>
        <color theme="1"/>
        <rFont val="Calibri"/>
        <family val="2"/>
        <scheme val="minor"/>
      </rPr>
      <t>Presupuesto aprobado:</t>
    </r>
    <r>
      <rPr>
        <sz val="9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</si>
  <si>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9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</si>
  <si>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9"/>
        <color theme="1"/>
        <rFont val="Calibri"/>
        <family val="2"/>
        <scheme val="minor"/>
      </rPr>
      <t>Total devengado:</t>
    </r>
    <r>
      <rPr>
        <sz val="9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</si>
  <si>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PRESIDENCIA DE LA REPÚBLICA</t>
  </si>
  <si>
    <t xml:space="preserve">Ejecución de Gastos y Aplicaciones Financieras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</si>
</sst>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.0_);_(* \(#,##0.0\);_(* &quot;-&quot;??_);_(@_)"/>
    <numFmt numFmtId="165" formatCode="_(&quot;RD$&quot;* #,##0.00_);_(&quot;RD$&quot;* \(#,##0.00\);_(&quot;RD$&quot;* &quot;-&quot;??_);_(@_)"/>
    <numFmt numFmtId="166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8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theme="0"/>
      </right>
      <top/>
      <bottom/>
      <diagonal/>
    </border>
    <border>
      <left/>
      <right/>
      <top style="thin">
        <color theme="0"/>
      </top>
      <bottom/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57">
    <xf numFmtId="0" fontId="0" fillId="0" borderId="0" xfId="0"/>
    <xf numFmtId="0" fontId="2" fillId="3" borderId="2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3" fillId="0" borderId="8" xfId="0" applyFont="1" applyBorder="1" applyAlignment="1">
      <alignment horizontal="left"/>
    </xf>
    <xf numFmtId="164" fontId="3" fillId="0" borderId="8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43" fontId="3" fillId="0" borderId="0" xfId="1" applyFont="1"/>
    <xf numFmtId="0" fontId="0" fillId="0" borderId="0" xfId="0" applyAlignment="1">
      <alignment horizontal="left" indent="2"/>
    </xf>
    <xf numFmtId="164" fontId="0" fillId="0" borderId="0" xfId="0" applyNumberFormat="1"/>
    <xf numFmtId="43" fontId="0" fillId="0" borderId="0" xfId="1" applyFont="1"/>
    <xf numFmtId="43" fontId="0" fillId="0" borderId="9" xfId="1" applyFont="1" applyBorder="1"/>
    <xf numFmtId="0" fontId="0" fillId="0" borderId="10" xfId="0" applyBorder="1"/>
    <xf numFmtId="0" fontId="0" fillId="0" borderId="0" xfId="0" applyAlignment="1">
      <alignment horizontal="left" wrapText="1" indent="2"/>
    </xf>
    <xf numFmtId="43" fontId="0" fillId="0" borderId="0" xfId="0" applyNumberFormat="1"/>
    <xf numFmtId="43" fontId="3" fillId="0" borderId="8" xfId="1" applyFont="1" applyBorder="1"/>
    <xf numFmtId="0" fontId="2" fillId="2" borderId="11" xfId="0" applyFont="1" applyFill="1" applyBorder="1" applyAlignment="1">
      <alignment vertical="center"/>
    </xf>
    <xf numFmtId="43" fontId="2" fillId="2" borderId="11" xfId="1" applyFont="1" applyFill="1" applyBorder="1"/>
    <xf numFmtId="0" fontId="8" fillId="0" borderId="12" xfId="0" applyFont="1" applyBorder="1" applyAlignment="1">
      <alignment vertical="center" wrapText="1"/>
    </xf>
    <xf numFmtId="0" fontId="9" fillId="0" borderId="12" xfId="0" applyFont="1" applyBorder="1" applyAlignment="1">
      <alignment wrapText="1"/>
    </xf>
    <xf numFmtId="0" fontId="8" fillId="0" borderId="12" xfId="0" applyFont="1" applyBorder="1" applyAlignment="1">
      <alignment wrapText="1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wrapText="1"/>
    </xf>
    <xf numFmtId="0" fontId="8" fillId="0" borderId="13" xfId="0" applyFont="1" applyBorder="1" applyAlignment="1">
      <alignment wrapText="1"/>
    </xf>
    <xf numFmtId="0" fontId="10" fillId="0" borderId="0" xfId="0" applyFont="1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center"/>
    </xf>
    <xf numFmtId="166" fontId="3" fillId="0" borderId="0" xfId="0" applyNumberFormat="1" applyFont="1"/>
    <xf numFmtId="166" fontId="0" fillId="0" borderId="0" xfId="0" applyNumberFormat="1"/>
    <xf numFmtId="166" fontId="3" fillId="0" borderId="8" xfId="0" applyNumberFormat="1" applyFont="1" applyBorder="1"/>
    <xf numFmtId="166" fontId="3" fillId="0" borderId="0" xfId="1" applyNumberFormat="1" applyFont="1"/>
    <xf numFmtId="166" fontId="0" fillId="0" borderId="0" xfId="1" applyNumberFormat="1" applyFont="1"/>
    <xf numFmtId="166" fontId="2" fillId="2" borderId="11" xfId="1" applyNumberFormat="1" applyFont="1" applyFill="1" applyBorder="1"/>
    <xf numFmtId="166" fontId="2" fillId="2" borderId="2" xfId="1" applyNumberFormat="1" applyFont="1" applyFill="1" applyBorder="1" applyAlignment="1">
      <alignment horizontal="center" vertical="center" wrapText="1"/>
    </xf>
    <xf numFmtId="166" fontId="2" fillId="2" borderId="6" xfId="1" applyNumberFormat="1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2" fillId="2" borderId="16" xfId="0" applyFont="1" applyFill="1" applyBorder="1" applyAlignment="1">
      <alignment horizontal="left" vertical="center"/>
    </xf>
    <xf numFmtId="0" fontId="2" fillId="2" borderId="17" xfId="0" applyFont="1" applyFill="1" applyBorder="1" applyAlignment="1">
      <alignment horizontal="left" vertical="center"/>
    </xf>
    <xf numFmtId="43" fontId="2" fillId="2" borderId="14" xfId="1" applyFont="1" applyFill="1" applyBorder="1" applyAlignment="1">
      <alignment horizontal="center" vertical="center" wrapText="1"/>
    </xf>
    <xf numFmtId="43" fontId="2" fillId="2" borderId="15" xfId="1" applyFont="1" applyFill="1" applyBorder="1" applyAlignment="1">
      <alignment horizontal="center" vertical="center" wrapText="1"/>
    </xf>
    <xf numFmtId="43" fontId="2" fillId="2" borderId="16" xfId="1" applyFont="1" applyFill="1" applyBorder="1" applyAlignment="1">
      <alignment horizontal="center" vertical="center" wrapText="1"/>
    </xf>
    <xf numFmtId="43" fontId="2" fillId="2" borderId="17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5" fillId="0" borderId="1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166" fontId="0" fillId="0" borderId="0" xfId="0" applyNumberFormat="1" applyBorder="1"/>
    <xf numFmtId="0" fontId="10" fillId="0" borderId="0" xfId="0" applyFont="1" applyBorder="1"/>
    <xf numFmtId="166" fontId="3" fillId="0" borderId="0" xfId="0" applyNumberFormat="1" applyFont="1" applyBorder="1" applyAlignment="1">
      <alignment horizontal="center" vertical="center"/>
    </xf>
  </cellXfs>
  <cellStyles count="3">
    <cellStyle name="Millares" xfId="1" builtinId="3"/>
    <cellStyle name="Moneda 2" xfId="2" xr:uid="{167C5DD4-52F5-44CE-A5E6-DB2330A46293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515471</xdr:colOff>
      <xdr:row>0</xdr:row>
      <xdr:rowOff>257738</xdr:rowOff>
    </xdr:from>
    <xdr:to>
      <xdr:col>2</xdr:col>
      <xdr:colOff>1277470</xdr:colOff>
      <xdr:row>3</xdr:row>
      <xdr:rowOff>156185</xdr:rowOff>
    </xdr:to>
    <xdr:pic>
      <xdr:nvPicPr>
        <xdr:cNvPr id="2" name="Imagen 1" descr="Escudo_dominicano">
          <a:extLst>
            <a:ext uri="{FF2B5EF4-FFF2-40B4-BE49-F238E27FC236}">
              <a16:creationId xmlns:a16="http://schemas.microsoft.com/office/drawing/2014/main" id="{C3E3BF71-C821-4414-AD25-8605B19526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471" y="257738"/>
          <a:ext cx="761999" cy="7271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702859</xdr:colOff>
      <xdr:row>0</xdr:row>
      <xdr:rowOff>133848</xdr:rowOff>
    </xdr:from>
    <xdr:to>
      <xdr:col>19</xdr:col>
      <xdr:colOff>694507</xdr:colOff>
      <xdr:row>4</xdr:row>
      <xdr:rowOff>42818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B1B9997-7C01-4D89-9931-54B3A4BDAC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476692" y="133848"/>
          <a:ext cx="912398" cy="935553"/>
        </a:xfrm>
        <a:prstGeom prst="rect">
          <a:avLst/>
        </a:prstGeom>
      </xdr:spPr>
    </xdr:pic>
    <xdr:clientData/>
  </xdr:twoCellAnchor>
  <xdr:twoCellAnchor>
    <xdr:from>
      <xdr:col>4</xdr:col>
      <xdr:colOff>257175</xdr:colOff>
      <xdr:row>82</xdr:row>
      <xdr:rowOff>133350</xdr:rowOff>
    </xdr:from>
    <xdr:to>
      <xdr:col>19</xdr:col>
      <xdr:colOff>114300</xdr:colOff>
      <xdr:row>87</xdr:row>
      <xdr:rowOff>28575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F1C71A8B-E0E1-4D05-B0B3-3C5DF5F4420D}"/>
            </a:ext>
          </a:extLst>
        </xdr:cNvPr>
        <xdr:cNvGrpSpPr/>
      </xdr:nvGrpSpPr>
      <xdr:grpSpPr>
        <a:xfrm>
          <a:off x="6562725" y="16383000"/>
          <a:ext cx="4791075" cy="1266825"/>
          <a:chOff x="0" y="0"/>
          <a:chExt cx="5762625" cy="2028190"/>
        </a:xfrm>
      </xdr:grpSpPr>
      <xdr:grpSp>
        <xdr:nvGrpSpPr>
          <xdr:cNvPr id="5" name="Grupo 4">
            <a:extLst>
              <a:ext uri="{FF2B5EF4-FFF2-40B4-BE49-F238E27FC236}">
                <a16:creationId xmlns:a16="http://schemas.microsoft.com/office/drawing/2014/main" id="{A8CAEC67-3429-567F-F4CC-7789ED2CD66A}"/>
              </a:ext>
            </a:extLst>
          </xdr:cNvPr>
          <xdr:cNvGrpSpPr/>
        </xdr:nvGrpSpPr>
        <xdr:grpSpPr>
          <a:xfrm>
            <a:off x="2476500" y="361950"/>
            <a:ext cx="3286125" cy="1581150"/>
            <a:chOff x="0" y="0"/>
            <a:chExt cx="3032125" cy="1390650"/>
          </a:xfrm>
        </xdr:grpSpPr>
        <xdr:pic>
          <xdr:nvPicPr>
            <xdr:cNvPr id="7" name="Imagen 6">
              <a:extLst>
                <a:ext uri="{FF2B5EF4-FFF2-40B4-BE49-F238E27FC236}">
                  <a16:creationId xmlns:a16="http://schemas.microsoft.com/office/drawing/2014/main" id="{865E55F1-00A6-5203-3BB3-58EE01109F8F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0" y="0"/>
              <a:ext cx="2105025" cy="1247775"/>
            </a:xfrm>
            <a:prstGeom prst="rect">
              <a:avLst/>
            </a:prstGeom>
          </xdr:spPr>
        </xdr:pic>
        <xdr:pic>
          <xdr:nvPicPr>
            <xdr:cNvPr id="8" name="Imagen 7" descr="Imagen que contiene Círculo&#10;&#10;Descripción generada automáticamente">
              <a:extLst>
                <a:ext uri="{FF2B5EF4-FFF2-40B4-BE49-F238E27FC236}">
                  <a16:creationId xmlns:a16="http://schemas.microsoft.com/office/drawing/2014/main" id="{A1363CCF-0428-A971-2FFA-01C31028A77C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847850" y="171450"/>
              <a:ext cx="1184275" cy="1219200"/>
            </a:xfrm>
            <a:prstGeom prst="rect">
              <a:avLst/>
            </a:prstGeom>
            <a:noFill/>
            <a:ln>
              <a:noFill/>
            </a:ln>
          </xdr:spPr>
        </xdr:pic>
      </xdr:grpSp>
      <xdr:pic>
        <xdr:nvPicPr>
          <xdr:cNvPr id="6" name="Imagen 5" descr="Texto&#10;&#10;Descripción generada automáticamente con confianza media">
            <a:extLst>
              <a:ext uri="{FF2B5EF4-FFF2-40B4-BE49-F238E27FC236}">
                <a16:creationId xmlns:a16="http://schemas.microsoft.com/office/drawing/2014/main" id="{C4157910-B02C-1F16-C62D-25385D68AAFB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48317" r="27616"/>
          <a:stretch/>
        </xdr:blipFill>
        <xdr:spPr bwMode="auto">
          <a:xfrm>
            <a:off x="0" y="0"/>
            <a:ext cx="2514600" cy="2028190"/>
          </a:xfrm>
          <a:prstGeom prst="rect">
            <a:avLst/>
          </a:prstGeom>
          <a:noFill/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E04015-0365-443D-9E15-50AFBF65E4D6}">
  <dimension ref="C1:U87"/>
  <sheetViews>
    <sheetView showGridLines="0" tabSelected="1" view="pageBreakPreview" topLeftCell="C1" zoomScaleNormal="100" zoomScaleSheetLayoutView="100" workbookViewId="0">
      <selection activeCell="C93" sqref="C93"/>
    </sheetView>
  </sheetViews>
  <sheetFormatPr baseColWidth="10" defaultColWidth="11.42578125" defaultRowHeight="15" x14ac:dyDescent="0.25"/>
  <cols>
    <col min="1" max="2" width="0" hidden="1" customWidth="1"/>
    <col min="3" max="3" width="91.7109375" customWidth="1"/>
    <col min="4" max="4" width="2.85546875" customWidth="1"/>
    <col min="5" max="5" width="27.140625" customWidth="1"/>
    <col min="6" max="6" width="10.5703125" customWidth="1"/>
    <col min="7" max="7" width="23.140625" style="28" customWidth="1"/>
    <col min="8" max="8" width="13.140625" customWidth="1"/>
    <col min="9" max="14" width="13.140625" hidden="1" customWidth="1"/>
    <col min="15" max="15" width="13.42578125" hidden="1" customWidth="1"/>
    <col min="16" max="16" width="13.5703125" hidden="1" customWidth="1"/>
    <col min="17" max="17" width="14.42578125" hidden="1" customWidth="1"/>
    <col min="18" max="18" width="14.140625" hidden="1" customWidth="1"/>
    <col min="19" max="19" width="13.140625" hidden="1" customWidth="1"/>
    <col min="20" max="20" width="14.140625" customWidth="1"/>
  </cols>
  <sheetData>
    <row r="1" spans="3:21" ht="28.5" customHeight="1" x14ac:dyDescent="0.25">
      <c r="C1" s="46" t="s">
        <v>97</v>
      </c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</row>
    <row r="2" spans="3:21" ht="21" customHeight="1" x14ac:dyDescent="0.25">
      <c r="C2" s="48" t="s">
        <v>0</v>
      </c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</row>
    <row r="3" spans="3:21" ht="15.75" x14ac:dyDescent="0.25">
      <c r="C3" s="50">
        <v>2025</v>
      </c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</row>
    <row r="4" spans="3:21" ht="15.75" customHeight="1" x14ac:dyDescent="0.25">
      <c r="C4" s="52" t="s">
        <v>98</v>
      </c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</row>
    <row r="5" spans="3:21" ht="15.75" customHeight="1" x14ac:dyDescent="0.25">
      <c r="C5" s="53" t="s">
        <v>1</v>
      </c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</row>
    <row r="6" spans="3:21" ht="25.5" customHeight="1" x14ac:dyDescent="0.25">
      <c r="C6" s="38" t="s">
        <v>2</v>
      </c>
      <c r="D6" s="39"/>
      <c r="E6" s="42" t="s">
        <v>3</v>
      </c>
      <c r="F6" s="43"/>
      <c r="G6" s="33" t="s">
        <v>4</v>
      </c>
      <c r="H6" s="35" t="s">
        <v>5</v>
      </c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7"/>
    </row>
    <row r="7" spans="3:21" x14ac:dyDescent="0.25">
      <c r="C7" s="40"/>
      <c r="D7" s="41"/>
      <c r="E7" s="44"/>
      <c r="F7" s="45"/>
      <c r="G7" s="34"/>
      <c r="H7" s="1" t="s">
        <v>6</v>
      </c>
      <c r="I7" s="1" t="s">
        <v>7</v>
      </c>
      <c r="J7" s="1" t="s">
        <v>8</v>
      </c>
      <c r="K7" s="1" t="s">
        <v>9</v>
      </c>
      <c r="L7" s="2" t="s">
        <v>10</v>
      </c>
      <c r="M7" s="1" t="s">
        <v>11</v>
      </c>
      <c r="N7" s="2" t="s">
        <v>12</v>
      </c>
      <c r="O7" s="1" t="s">
        <v>13</v>
      </c>
      <c r="P7" s="1" t="s">
        <v>14</v>
      </c>
      <c r="Q7" s="1" t="s">
        <v>15</v>
      </c>
      <c r="R7" s="1" t="s">
        <v>16</v>
      </c>
      <c r="S7" s="2" t="s">
        <v>17</v>
      </c>
      <c r="T7" s="1" t="s">
        <v>18</v>
      </c>
    </row>
    <row r="8" spans="3:21" x14ac:dyDescent="0.25">
      <c r="C8" s="3" t="s">
        <v>19</v>
      </c>
      <c r="D8" s="3"/>
      <c r="E8" s="4"/>
      <c r="F8" s="4"/>
      <c r="G8" s="29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</row>
    <row r="9" spans="3:21" x14ac:dyDescent="0.25">
      <c r="C9" s="5" t="s">
        <v>20</v>
      </c>
      <c r="D9" s="5"/>
      <c r="E9" s="27">
        <f>SUM(E10:E14)</f>
        <v>1085623963.48</v>
      </c>
      <c r="F9" s="6"/>
      <c r="G9" s="27">
        <f>SUM(G10:G14)</f>
        <v>1085623963.48</v>
      </c>
      <c r="H9" s="7">
        <f>SUM(H10:H14)</f>
        <v>0</v>
      </c>
      <c r="I9" s="7">
        <f t="shared" ref="I9:R9" si="0">SUM(I10:I14)</f>
        <v>0</v>
      </c>
      <c r="J9" s="7">
        <f t="shared" si="0"/>
        <v>0</v>
      </c>
      <c r="K9" s="7">
        <f t="shared" si="0"/>
        <v>0</v>
      </c>
      <c r="L9" s="7">
        <f t="shared" si="0"/>
        <v>0</v>
      </c>
      <c r="M9" s="7">
        <f t="shared" si="0"/>
        <v>0</v>
      </c>
      <c r="N9" s="7">
        <f t="shared" si="0"/>
        <v>0</v>
      </c>
      <c r="O9" s="7">
        <f t="shared" si="0"/>
        <v>0</v>
      </c>
      <c r="P9" s="7">
        <f t="shared" si="0"/>
        <v>0</v>
      </c>
      <c r="Q9" s="7">
        <f t="shared" si="0"/>
        <v>0</v>
      </c>
      <c r="R9" s="7">
        <f t="shared" si="0"/>
        <v>0</v>
      </c>
      <c r="S9" s="7">
        <f>SUM(S10:S14)</f>
        <v>0</v>
      </c>
      <c r="T9" s="6">
        <f>SUM(T10:T14)</f>
        <v>0</v>
      </c>
    </row>
    <row r="10" spans="3:21" x14ac:dyDescent="0.25">
      <c r="C10" s="8" t="s">
        <v>21</v>
      </c>
      <c r="D10" s="8"/>
      <c r="E10" s="28">
        <v>786905909.82000005</v>
      </c>
      <c r="F10" s="9"/>
      <c r="G10" s="28">
        <f>+E10</f>
        <v>786905909.82000005</v>
      </c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9"/>
    </row>
    <row r="11" spans="3:21" x14ac:dyDescent="0.25">
      <c r="C11" s="8" t="s">
        <v>22</v>
      </c>
      <c r="D11" s="8"/>
      <c r="E11" s="28">
        <v>91045705.700000003</v>
      </c>
      <c r="F11" s="9"/>
      <c r="G11" s="28">
        <f t="shared" ref="G11:G14" si="1">+E11</f>
        <v>91045705.700000003</v>
      </c>
      <c r="H11" s="10"/>
      <c r="I11" s="11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9"/>
    </row>
    <row r="12" spans="3:21" x14ac:dyDescent="0.25">
      <c r="C12" s="8" t="s">
        <v>23</v>
      </c>
      <c r="D12" s="8"/>
      <c r="E12" s="28">
        <v>33600</v>
      </c>
      <c r="F12" s="9"/>
      <c r="G12" s="28">
        <f t="shared" si="1"/>
        <v>33600</v>
      </c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9"/>
      <c r="U12" s="12"/>
    </row>
    <row r="13" spans="3:21" x14ac:dyDescent="0.25">
      <c r="C13" s="8" t="s">
        <v>24</v>
      </c>
      <c r="D13" s="8"/>
      <c r="E13" s="28">
        <v>68671706</v>
      </c>
      <c r="F13" s="9"/>
      <c r="G13" s="28">
        <f t="shared" si="1"/>
        <v>68671706</v>
      </c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9"/>
    </row>
    <row r="14" spans="3:21" x14ac:dyDescent="0.25">
      <c r="C14" s="8" t="s">
        <v>25</v>
      </c>
      <c r="D14" s="8"/>
      <c r="E14" s="28">
        <v>138967041.96000001</v>
      </c>
      <c r="F14" s="9"/>
      <c r="G14" s="28">
        <f t="shared" si="1"/>
        <v>138967041.96000001</v>
      </c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9"/>
    </row>
    <row r="15" spans="3:21" x14ac:dyDescent="0.25">
      <c r="C15" s="5" t="s">
        <v>26</v>
      </c>
      <c r="D15" s="5"/>
      <c r="E15" s="27">
        <f>SUM(E16:E24)</f>
        <v>338882614.69</v>
      </c>
      <c r="F15" s="6"/>
      <c r="G15" s="27">
        <f>SUM(G16:G24)</f>
        <v>338882614.69</v>
      </c>
      <c r="H15" s="7">
        <f>SUM(H16:H24)</f>
        <v>0</v>
      </c>
      <c r="I15" s="7">
        <f t="shared" ref="I15:R15" si="2">SUM(I16:I24)</f>
        <v>0</v>
      </c>
      <c r="J15" s="7">
        <f t="shared" si="2"/>
        <v>0</v>
      </c>
      <c r="K15" s="7">
        <f t="shared" si="2"/>
        <v>0</v>
      </c>
      <c r="L15" s="7">
        <f t="shared" si="2"/>
        <v>0</v>
      </c>
      <c r="M15" s="7">
        <f t="shared" si="2"/>
        <v>0</v>
      </c>
      <c r="N15" s="7">
        <f t="shared" si="2"/>
        <v>0</v>
      </c>
      <c r="O15" s="7">
        <f t="shared" si="2"/>
        <v>0</v>
      </c>
      <c r="P15" s="7">
        <f t="shared" si="2"/>
        <v>0</v>
      </c>
      <c r="Q15" s="7">
        <f t="shared" si="2"/>
        <v>0</v>
      </c>
      <c r="R15" s="7">
        <f t="shared" si="2"/>
        <v>0</v>
      </c>
      <c r="S15" s="7">
        <f>SUM(S16:S24)</f>
        <v>0</v>
      </c>
      <c r="T15" s="6">
        <f>SUM(T16:T24)</f>
        <v>0</v>
      </c>
    </row>
    <row r="16" spans="3:21" x14ac:dyDescent="0.25">
      <c r="C16" s="8" t="s">
        <v>27</v>
      </c>
      <c r="D16" s="8"/>
      <c r="E16" s="28">
        <v>31685784.059999999</v>
      </c>
      <c r="F16" s="9"/>
      <c r="G16" s="28">
        <f>+E16</f>
        <v>31685784.059999999</v>
      </c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9"/>
    </row>
    <row r="17" spans="3:21" x14ac:dyDescent="0.25">
      <c r="C17" s="8" t="s">
        <v>28</v>
      </c>
      <c r="D17" s="8"/>
      <c r="E17" s="28">
        <v>38955772.659999996</v>
      </c>
      <c r="F17" s="9"/>
      <c r="G17" s="28">
        <f t="shared" ref="G17:G24" si="3">+E17</f>
        <v>38955772.659999996</v>
      </c>
      <c r="H17" s="10">
        <v>0</v>
      </c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9">
        <f t="shared" ref="T17:T24" si="4">SUM(H17:S17)</f>
        <v>0</v>
      </c>
    </row>
    <row r="18" spans="3:21" x14ac:dyDescent="0.25">
      <c r="C18" s="8" t="s">
        <v>29</v>
      </c>
      <c r="D18" s="8"/>
      <c r="E18" s="28">
        <v>19374636</v>
      </c>
      <c r="F18" s="9"/>
      <c r="G18" s="28">
        <f t="shared" si="3"/>
        <v>19374636</v>
      </c>
      <c r="H18" s="10">
        <v>0</v>
      </c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9">
        <f t="shared" si="4"/>
        <v>0</v>
      </c>
    </row>
    <row r="19" spans="3:21" x14ac:dyDescent="0.25">
      <c r="C19" s="8" t="s">
        <v>30</v>
      </c>
      <c r="D19" s="8"/>
      <c r="E19" s="28">
        <v>3856648.6</v>
      </c>
      <c r="F19" s="9"/>
      <c r="G19" s="28">
        <f t="shared" si="3"/>
        <v>3856648.6</v>
      </c>
      <c r="H19" s="10">
        <v>0</v>
      </c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9">
        <f t="shared" si="4"/>
        <v>0</v>
      </c>
    </row>
    <row r="20" spans="3:21" x14ac:dyDescent="0.25">
      <c r="C20" s="8" t="s">
        <v>31</v>
      </c>
      <c r="D20" s="8"/>
      <c r="E20" s="28">
        <v>37625810.100000001</v>
      </c>
      <c r="F20" s="9"/>
      <c r="G20" s="28">
        <f t="shared" si="3"/>
        <v>37625810.100000001</v>
      </c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9"/>
    </row>
    <row r="21" spans="3:21" x14ac:dyDescent="0.25">
      <c r="C21" s="8" t="s">
        <v>32</v>
      </c>
      <c r="D21" s="8"/>
      <c r="E21" s="28">
        <v>37564867.920000002</v>
      </c>
      <c r="F21" s="9"/>
      <c r="G21" s="28">
        <f t="shared" si="3"/>
        <v>37564867.920000002</v>
      </c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9"/>
    </row>
    <row r="22" spans="3:21" ht="31.5" customHeight="1" x14ac:dyDescent="0.25">
      <c r="C22" s="13" t="s">
        <v>33</v>
      </c>
      <c r="D22" s="13"/>
      <c r="E22" s="28">
        <v>23954243.84</v>
      </c>
      <c r="F22" s="9"/>
      <c r="G22" s="28">
        <f t="shared" si="3"/>
        <v>23954243.84</v>
      </c>
      <c r="H22" s="10">
        <v>0</v>
      </c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9">
        <f t="shared" si="4"/>
        <v>0</v>
      </c>
    </row>
    <row r="23" spans="3:21" x14ac:dyDescent="0.25">
      <c r="C23" s="8" t="s">
        <v>34</v>
      </c>
      <c r="D23" s="8"/>
      <c r="E23" s="28">
        <v>135553195.02000001</v>
      </c>
      <c r="F23" s="9"/>
      <c r="G23" s="28">
        <f t="shared" si="3"/>
        <v>135553195.02000001</v>
      </c>
      <c r="H23" s="10">
        <v>0</v>
      </c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9">
        <f t="shared" si="4"/>
        <v>0</v>
      </c>
    </row>
    <row r="24" spans="3:21" x14ac:dyDescent="0.25">
      <c r="C24" s="8" t="s">
        <v>35</v>
      </c>
      <c r="D24" s="8"/>
      <c r="E24" s="28">
        <v>10311656.49</v>
      </c>
      <c r="F24" s="9"/>
      <c r="G24" s="28">
        <f t="shared" si="3"/>
        <v>10311656.49</v>
      </c>
      <c r="H24" s="10">
        <v>0</v>
      </c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9">
        <f t="shared" si="4"/>
        <v>0</v>
      </c>
    </row>
    <row r="25" spans="3:21" x14ac:dyDescent="0.25">
      <c r="C25" s="5" t="s">
        <v>36</v>
      </c>
      <c r="D25" s="5"/>
      <c r="E25" s="27">
        <f>SUM(E26:E34)</f>
        <v>49897015.290000007</v>
      </c>
      <c r="F25" s="6"/>
      <c r="G25" s="27">
        <f>SUM(G26:G34)</f>
        <v>49897015.290000007</v>
      </c>
      <c r="H25" s="7">
        <f>SUM(H26:H34)</f>
        <v>0</v>
      </c>
      <c r="I25" s="7">
        <f t="shared" ref="I25:R25" si="5">SUM(I26:I34)</f>
        <v>0</v>
      </c>
      <c r="J25" s="7">
        <f t="shared" si="5"/>
        <v>0</v>
      </c>
      <c r="K25" s="7">
        <f t="shared" si="5"/>
        <v>0</v>
      </c>
      <c r="L25" s="7">
        <f t="shared" si="5"/>
        <v>0</v>
      </c>
      <c r="M25" s="7">
        <f t="shared" si="5"/>
        <v>0</v>
      </c>
      <c r="N25" s="7">
        <f t="shared" si="5"/>
        <v>0</v>
      </c>
      <c r="O25" s="7">
        <f t="shared" si="5"/>
        <v>0</v>
      </c>
      <c r="P25" s="7">
        <f t="shared" si="5"/>
        <v>0</v>
      </c>
      <c r="Q25" s="7">
        <f t="shared" si="5"/>
        <v>0</v>
      </c>
      <c r="R25" s="7">
        <f t="shared" si="5"/>
        <v>0</v>
      </c>
      <c r="S25" s="7">
        <f>SUM(S26:S34)</f>
        <v>0</v>
      </c>
      <c r="T25" s="6">
        <f>SUM(T26:T34)</f>
        <v>0</v>
      </c>
      <c r="U25" s="14"/>
    </row>
    <row r="26" spans="3:21" x14ac:dyDescent="0.25">
      <c r="C26" s="8" t="s">
        <v>37</v>
      </c>
      <c r="D26" s="8"/>
      <c r="E26" s="28">
        <v>1948399.44</v>
      </c>
      <c r="F26" s="9"/>
      <c r="G26" s="28">
        <f>+E26</f>
        <v>1948399.44</v>
      </c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9">
        <f t="shared" ref="T26:T34" si="6">SUM(H26:S26)</f>
        <v>0</v>
      </c>
    </row>
    <row r="27" spans="3:21" x14ac:dyDescent="0.25">
      <c r="C27" s="8" t="s">
        <v>38</v>
      </c>
      <c r="D27" s="8"/>
      <c r="E27" s="28">
        <v>4571947.78</v>
      </c>
      <c r="F27" s="9"/>
      <c r="G27" s="28">
        <f t="shared" ref="G27:G33" si="7">+E27</f>
        <v>4571947.78</v>
      </c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9">
        <f t="shared" si="6"/>
        <v>0</v>
      </c>
    </row>
    <row r="28" spans="3:21" x14ac:dyDescent="0.25">
      <c r="C28" s="8" t="s">
        <v>39</v>
      </c>
      <c r="D28" s="8"/>
      <c r="E28" s="28">
        <v>4438267.76</v>
      </c>
      <c r="F28" s="9"/>
      <c r="G28" s="28">
        <f t="shared" si="7"/>
        <v>4438267.76</v>
      </c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9">
        <f t="shared" si="6"/>
        <v>0</v>
      </c>
    </row>
    <row r="29" spans="3:21" x14ac:dyDescent="0.25">
      <c r="C29" s="8" t="s">
        <v>40</v>
      </c>
      <c r="D29" s="8"/>
      <c r="E29" s="28">
        <v>1098880</v>
      </c>
      <c r="F29" s="9"/>
      <c r="G29" s="28">
        <f t="shared" si="7"/>
        <v>1098880</v>
      </c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9">
        <f t="shared" si="6"/>
        <v>0</v>
      </c>
    </row>
    <row r="30" spans="3:21" x14ac:dyDescent="0.25">
      <c r="C30" s="8" t="s">
        <v>41</v>
      </c>
      <c r="D30" s="8"/>
      <c r="E30" s="28">
        <v>418614.67</v>
      </c>
      <c r="F30" s="9"/>
      <c r="G30" s="28">
        <f t="shared" si="7"/>
        <v>418614.67</v>
      </c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9">
        <f t="shared" si="6"/>
        <v>0</v>
      </c>
    </row>
    <row r="31" spans="3:21" x14ac:dyDescent="0.25">
      <c r="C31" s="8" t="s">
        <v>42</v>
      </c>
      <c r="D31" s="8"/>
      <c r="E31" s="28">
        <v>2442036.23</v>
      </c>
      <c r="F31" s="9"/>
      <c r="G31" s="28">
        <f t="shared" si="7"/>
        <v>2442036.23</v>
      </c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9">
        <f t="shared" si="6"/>
        <v>0</v>
      </c>
    </row>
    <row r="32" spans="3:21" x14ac:dyDescent="0.25">
      <c r="C32" s="8" t="s">
        <v>43</v>
      </c>
      <c r="D32" s="8"/>
      <c r="E32" s="28">
        <v>17221977.789999999</v>
      </c>
      <c r="F32" s="9"/>
      <c r="G32" s="28">
        <f t="shared" si="7"/>
        <v>17221977.789999999</v>
      </c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9">
        <f t="shared" si="6"/>
        <v>0</v>
      </c>
    </row>
    <row r="33" spans="3:20" x14ac:dyDescent="0.25">
      <c r="C33" s="13" t="s">
        <v>44</v>
      </c>
      <c r="D33" s="13"/>
      <c r="E33" s="28">
        <v>0</v>
      </c>
      <c r="F33" s="9"/>
      <c r="G33" s="28">
        <f t="shared" si="7"/>
        <v>0</v>
      </c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9">
        <f t="shared" si="6"/>
        <v>0</v>
      </c>
    </row>
    <row r="34" spans="3:20" x14ac:dyDescent="0.25">
      <c r="C34" s="8" t="s">
        <v>45</v>
      </c>
      <c r="D34" s="8"/>
      <c r="E34" s="28">
        <v>17756891.620000001</v>
      </c>
      <c r="F34" s="9"/>
      <c r="G34" s="28">
        <f>+E34</f>
        <v>17756891.620000001</v>
      </c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9">
        <f t="shared" si="6"/>
        <v>0</v>
      </c>
    </row>
    <row r="35" spans="3:20" x14ac:dyDescent="0.25">
      <c r="C35" s="5" t="s">
        <v>46</v>
      </c>
      <c r="D35" s="5"/>
      <c r="E35" s="27">
        <v>13591456.940000001</v>
      </c>
      <c r="F35" s="6"/>
      <c r="G35" s="27">
        <f>SUM(G36:G43)</f>
        <v>13591456.940000001</v>
      </c>
      <c r="H35" s="7">
        <f>SUM(H36:H43)</f>
        <v>0</v>
      </c>
      <c r="I35" s="7">
        <f>SUM(I36:I43)</f>
        <v>0</v>
      </c>
      <c r="J35" s="7">
        <f t="shared" ref="J35:S35" si="8">SUM(J36:J43)</f>
        <v>0</v>
      </c>
      <c r="K35" s="7">
        <f t="shared" si="8"/>
        <v>0</v>
      </c>
      <c r="L35" s="7">
        <f t="shared" si="8"/>
        <v>0</v>
      </c>
      <c r="M35" s="7">
        <f t="shared" si="8"/>
        <v>0</v>
      </c>
      <c r="N35" s="7">
        <f t="shared" si="8"/>
        <v>0</v>
      </c>
      <c r="O35" s="7">
        <f t="shared" si="8"/>
        <v>0</v>
      </c>
      <c r="P35" s="7">
        <f t="shared" si="8"/>
        <v>0</v>
      </c>
      <c r="Q35" s="7">
        <f t="shared" si="8"/>
        <v>0</v>
      </c>
      <c r="R35" s="7">
        <f t="shared" si="8"/>
        <v>0</v>
      </c>
      <c r="S35" s="7">
        <f t="shared" si="8"/>
        <v>0</v>
      </c>
      <c r="T35" s="6">
        <f>SUM(T36:T43)</f>
        <v>0</v>
      </c>
    </row>
    <row r="36" spans="3:20" x14ac:dyDescent="0.25">
      <c r="C36" s="8" t="s">
        <v>47</v>
      </c>
      <c r="D36" s="8"/>
      <c r="E36" s="28">
        <v>11767476.24</v>
      </c>
      <c r="F36" s="9"/>
      <c r="G36" s="28">
        <f>+E36</f>
        <v>11767476.24</v>
      </c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9">
        <f>SUM(H36:S36)</f>
        <v>0</v>
      </c>
    </row>
    <row r="37" spans="3:20" x14ac:dyDescent="0.25">
      <c r="C37" s="8" t="s">
        <v>48</v>
      </c>
      <c r="D37" s="8"/>
      <c r="E37" s="28">
        <v>45768.66</v>
      </c>
      <c r="F37" s="9"/>
      <c r="G37" s="28">
        <f>+E37</f>
        <v>45768.66</v>
      </c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9">
        <f>SUM(H37:S37)</f>
        <v>0</v>
      </c>
    </row>
    <row r="38" spans="3:20" x14ac:dyDescent="0.25">
      <c r="C38" s="8" t="s">
        <v>49</v>
      </c>
      <c r="D38" s="8"/>
      <c r="E38" s="28">
        <v>527250</v>
      </c>
      <c r="F38" s="9"/>
      <c r="G38" s="28">
        <f>+E38</f>
        <v>527250</v>
      </c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9">
        <f t="shared" ref="T38:T43" si="9">SUM(H38:S38)</f>
        <v>0</v>
      </c>
    </row>
    <row r="39" spans="3:20" x14ac:dyDescent="0.25">
      <c r="C39" s="13" t="s">
        <v>50</v>
      </c>
      <c r="D39" s="13"/>
      <c r="E39" s="28">
        <v>0</v>
      </c>
      <c r="F39" s="9"/>
      <c r="G39" s="28">
        <v>0</v>
      </c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9">
        <f t="shared" si="9"/>
        <v>0</v>
      </c>
    </row>
    <row r="40" spans="3:20" x14ac:dyDescent="0.25">
      <c r="C40" s="13" t="s">
        <v>51</v>
      </c>
      <c r="D40" s="13"/>
      <c r="E40" s="28">
        <v>0</v>
      </c>
      <c r="F40" s="9"/>
      <c r="G40" s="28">
        <v>0</v>
      </c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9">
        <f t="shared" si="9"/>
        <v>0</v>
      </c>
    </row>
    <row r="41" spans="3:20" x14ac:dyDescent="0.25">
      <c r="C41" s="8" t="s">
        <v>52</v>
      </c>
      <c r="D41" s="8"/>
      <c r="E41" s="28">
        <v>0</v>
      </c>
      <c r="F41" s="9"/>
      <c r="G41" s="28">
        <v>0</v>
      </c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9">
        <f t="shared" si="9"/>
        <v>0</v>
      </c>
    </row>
    <row r="42" spans="3:20" x14ac:dyDescent="0.25">
      <c r="C42" s="8" t="s">
        <v>53</v>
      </c>
      <c r="D42" s="8"/>
      <c r="E42" s="28">
        <v>1250962.04</v>
      </c>
      <c r="F42" s="9"/>
      <c r="G42" s="28">
        <f>+E42</f>
        <v>1250962.04</v>
      </c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9">
        <f t="shared" si="9"/>
        <v>0</v>
      </c>
    </row>
    <row r="43" spans="3:20" x14ac:dyDescent="0.25">
      <c r="C43" s="8" t="s">
        <v>54</v>
      </c>
      <c r="D43" s="8"/>
      <c r="E43" s="28"/>
      <c r="F43" s="9"/>
      <c r="G43" s="28">
        <f>+E43</f>
        <v>0</v>
      </c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9">
        <f t="shared" si="9"/>
        <v>0</v>
      </c>
    </row>
    <row r="44" spans="3:20" x14ac:dyDescent="0.25">
      <c r="C44" s="5" t="s">
        <v>55</v>
      </c>
      <c r="D44" s="5"/>
      <c r="E44" s="27">
        <v>0</v>
      </c>
      <c r="F44" s="6"/>
      <c r="G44" s="27">
        <f>SUM(G45:G50)</f>
        <v>0</v>
      </c>
      <c r="H44" s="7">
        <f>SUM(H45:H50)</f>
        <v>0</v>
      </c>
      <c r="I44" s="7">
        <f t="shared" ref="I44:S44" si="10">SUM(I45:I50)</f>
        <v>0</v>
      </c>
      <c r="J44" s="7">
        <f t="shared" si="10"/>
        <v>0</v>
      </c>
      <c r="K44" s="7">
        <f t="shared" si="10"/>
        <v>0</v>
      </c>
      <c r="L44" s="7">
        <f t="shared" si="10"/>
        <v>0</v>
      </c>
      <c r="M44" s="7">
        <f t="shared" si="10"/>
        <v>0</v>
      </c>
      <c r="N44" s="7">
        <f t="shared" si="10"/>
        <v>0</v>
      </c>
      <c r="O44" s="7">
        <f t="shared" si="10"/>
        <v>0</v>
      </c>
      <c r="P44" s="7">
        <f t="shared" si="10"/>
        <v>0</v>
      </c>
      <c r="Q44" s="7">
        <f t="shared" si="10"/>
        <v>0</v>
      </c>
      <c r="R44" s="7">
        <f t="shared" si="10"/>
        <v>0</v>
      </c>
      <c r="S44" s="7">
        <f t="shared" si="10"/>
        <v>0</v>
      </c>
      <c r="T44" s="6">
        <f t="shared" ref="T44" si="11">SUM(E44:S44)</f>
        <v>0</v>
      </c>
    </row>
    <row r="45" spans="3:20" x14ac:dyDescent="0.25">
      <c r="C45" s="8" t="s">
        <v>56</v>
      </c>
      <c r="D45" s="8"/>
      <c r="E45" s="28">
        <v>0</v>
      </c>
      <c r="F45" s="9"/>
      <c r="G45" s="28">
        <v>0</v>
      </c>
      <c r="H45" s="10">
        <v>0</v>
      </c>
      <c r="I45" s="10">
        <v>0</v>
      </c>
      <c r="J45" s="10">
        <v>0</v>
      </c>
      <c r="K45" s="10">
        <v>0</v>
      </c>
      <c r="L45" s="10">
        <v>0</v>
      </c>
      <c r="M45" s="10">
        <v>0</v>
      </c>
      <c r="N45" s="10">
        <v>0</v>
      </c>
      <c r="O45" s="10">
        <v>0</v>
      </c>
      <c r="P45" s="10">
        <v>0</v>
      </c>
      <c r="Q45" s="10">
        <v>0</v>
      </c>
      <c r="R45" s="10">
        <v>0</v>
      </c>
      <c r="S45" s="10"/>
      <c r="T45" s="9">
        <f t="shared" ref="T45:T50" si="12">SUM(H45:S45)</f>
        <v>0</v>
      </c>
    </row>
    <row r="46" spans="3:20" x14ac:dyDescent="0.25">
      <c r="C46" s="8" t="s">
        <v>57</v>
      </c>
      <c r="D46" s="8"/>
      <c r="E46" s="28">
        <v>0</v>
      </c>
      <c r="F46" s="9"/>
      <c r="G46" s="28">
        <v>0</v>
      </c>
      <c r="H46" s="10">
        <v>0</v>
      </c>
      <c r="I46" s="10">
        <v>0</v>
      </c>
      <c r="J46" s="10">
        <v>0</v>
      </c>
      <c r="K46" s="10">
        <v>0</v>
      </c>
      <c r="L46" s="10">
        <v>0</v>
      </c>
      <c r="M46" s="10">
        <v>0</v>
      </c>
      <c r="N46" s="10">
        <v>0</v>
      </c>
      <c r="O46" s="10">
        <v>0</v>
      </c>
      <c r="P46" s="10">
        <v>0</v>
      </c>
      <c r="Q46" s="10">
        <v>0</v>
      </c>
      <c r="R46" s="10">
        <v>0</v>
      </c>
      <c r="S46" s="10"/>
      <c r="T46" s="9">
        <f t="shared" si="12"/>
        <v>0</v>
      </c>
    </row>
    <row r="47" spans="3:20" x14ac:dyDescent="0.25">
      <c r="C47" s="8" t="s">
        <v>58</v>
      </c>
      <c r="D47" s="8"/>
      <c r="E47" s="28">
        <v>0</v>
      </c>
      <c r="F47" s="9"/>
      <c r="G47" s="28">
        <v>0</v>
      </c>
      <c r="H47" s="10">
        <v>0</v>
      </c>
      <c r="I47" s="10">
        <v>0</v>
      </c>
      <c r="J47" s="10">
        <v>0</v>
      </c>
      <c r="K47" s="10">
        <v>0</v>
      </c>
      <c r="L47" s="10">
        <v>0</v>
      </c>
      <c r="M47" s="10">
        <v>0</v>
      </c>
      <c r="N47" s="10">
        <v>0</v>
      </c>
      <c r="O47" s="10">
        <v>0</v>
      </c>
      <c r="P47" s="10">
        <v>0</v>
      </c>
      <c r="Q47" s="10">
        <v>0</v>
      </c>
      <c r="R47" s="10">
        <v>0</v>
      </c>
      <c r="S47" s="10"/>
      <c r="T47" s="9">
        <f t="shared" si="12"/>
        <v>0</v>
      </c>
    </row>
    <row r="48" spans="3:20" x14ac:dyDescent="0.25">
      <c r="C48" s="13" t="s">
        <v>59</v>
      </c>
      <c r="D48" s="13"/>
      <c r="E48" s="28">
        <v>0</v>
      </c>
      <c r="F48" s="9"/>
      <c r="G48" s="28">
        <v>0</v>
      </c>
      <c r="H48" s="10">
        <v>0</v>
      </c>
      <c r="I48" s="10">
        <v>0</v>
      </c>
      <c r="J48" s="10">
        <v>0</v>
      </c>
      <c r="K48" s="10">
        <v>0</v>
      </c>
      <c r="L48" s="10">
        <v>0</v>
      </c>
      <c r="M48" s="10">
        <v>0</v>
      </c>
      <c r="N48" s="10">
        <v>0</v>
      </c>
      <c r="O48" s="10">
        <v>0</v>
      </c>
      <c r="P48" s="10">
        <v>0</v>
      </c>
      <c r="Q48" s="10">
        <v>0</v>
      </c>
      <c r="R48" s="10">
        <v>0</v>
      </c>
      <c r="S48" s="10"/>
      <c r="T48" s="9">
        <f t="shared" si="12"/>
        <v>0</v>
      </c>
    </row>
    <row r="49" spans="3:20" x14ac:dyDescent="0.25">
      <c r="C49" s="8" t="s">
        <v>60</v>
      </c>
      <c r="D49" s="8"/>
      <c r="E49" s="28">
        <v>0</v>
      </c>
      <c r="F49" s="9"/>
      <c r="G49" s="28">
        <v>0</v>
      </c>
      <c r="H49" s="10">
        <v>0</v>
      </c>
      <c r="I49" s="10">
        <v>0</v>
      </c>
      <c r="J49" s="10">
        <v>0</v>
      </c>
      <c r="K49" s="10">
        <v>0</v>
      </c>
      <c r="L49" s="10">
        <v>0</v>
      </c>
      <c r="M49" s="10">
        <v>0</v>
      </c>
      <c r="N49" s="10">
        <v>0</v>
      </c>
      <c r="O49" s="10">
        <v>0</v>
      </c>
      <c r="P49" s="10">
        <v>0</v>
      </c>
      <c r="Q49" s="10">
        <v>0</v>
      </c>
      <c r="R49" s="10">
        <v>0</v>
      </c>
      <c r="S49" s="10"/>
      <c r="T49" s="9">
        <f t="shared" si="12"/>
        <v>0</v>
      </c>
    </row>
    <row r="50" spans="3:20" x14ac:dyDescent="0.25">
      <c r="C50" s="8" t="s">
        <v>61</v>
      </c>
      <c r="D50" s="8"/>
      <c r="E50" s="28">
        <v>0</v>
      </c>
      <c r="F50" s="9"/>
      <c r="G50" s="28">
        <v>0</v>
      </c>
      <c r="H50" s="10">
        <v>0</v>
      </c>
      <c r="I50" s="10">
        <v>0</v>
      </c>
      <c r="J50" s="10">
        <v>0</v>
      </c>
      <c r="K50" s="10">
        <v>0</v>
      </c>
      <c r="L50" s="10">
        <v>0</v>
      </c>
      <c r="M50" s="10">
        <v>0</v>
      </c>
      <c r="N50" s="10">
        <v>0</v>
      </c>
      <c r="O50" s="10">
        <v>0</v>
      </c>
      <c r="P50" s="10">
        <v>0</v>
      </c>
      <c r="Q50" s="10">
        <v>0</v>
      </c>
      <c r="R50" s="10">
        <v>0</v>
      </c>
      <c r="S50" s="10"/>
      <c r="T50" s="9">
        <f t="shared" si="12"/>
        <v>0</v>
      </c>
    </row>
    <row r="51" spans="3:20" x14ac:dyDescent="0.25">
      <c r="C51" s="5" t="s">
        <v>62</v>
      </c>
      <c r="D51" s="5"/>
      <c r="E51" s="27">
        <f>SUM(E52:E60)</f>
        <v>99861043.170000002</v>
      </c>
      <c r="F51" s="6"/>
      <c r="G51" s="27">
        <f>SUM(G52:G60)</f>
        <v>99861043.170000002</v>
      </c>
      <c r="H51" s="7">
        <f>SUM(H52:H60)</f>
        <v>0</v>
      </c>
      <c r="I51" s="7">
        <f t="shared" ref="I51:S51" si="13">SUM(I52:I60)</f>
        <v>0</v>
      </c>
      <c r="J51" s="7">
        <f t="shared" si="13"/>
        <v>0</v>
      </c>
      <c r="K51" s="7">
        <f t="shared" si="13"/>
        <v>0</v>
      </c>
      <c r="L51" s="7">
        <f t="shared" si="13"/>
        <v>0</v>
      </c>
      <c r="M51" s="7">
        <f t="shared" si="13"/>
        <v>0</v>
      </c>
      <c r="N51" s="7">
        <f>SUM(N52:N60)</f>
        <v>0</v>
      </c>
      <c r="O51" s="7">
        <f t="shared" si="13"/>
        <v>0</v>
      </c>
      <c r="P51" s="7">
        <f t="shared" si="13"/>
        <v>0</v>
      </c>
      <c r="Q51" s="7">
        <f t="shared" si="13"/>
        <v>0</v>
      </c>
      <c r="R51" s="7">
        <f t="shared" si="13"/>
        <v>0</v>
      </c>
      <c r="S51" s="7">
        <f t="shared" si="13"/>
        <v>0</v>
      </c>
      <c r="T51" s="6">
        <f>SUM(T52:T60)</f>
        <v>0</v>
      </c>
    </row>
    <row r="52" spans="3:20" x14ac:dyDescent="0.25">
      <c r="C52" s="8" t="s">
        <v>63</v>
      </c>
      <c r="D52" s="8"/>
      <c r="E52" s="28">
        <v>34110850.390000001</v>
      </c>
      <c r="F52" s="9"/>
      <c r="G52" s="28">
        <f>+E52</f>
        <v>34110850.390000001</v>
      </c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9">
        <f t="shared" ref="T52:T60" si="14">SUM(H52:S52)</f>
        <v>0</v>
      </c>
    </row>
    <row r="53" spans="3:20" x14ac:dyDescent="0.25">
      <c r="C53" s="8" t="s">
        <v>64</v>
      </c>
      <c r="D53" s="8"/>
      <c r="E53" s="28">
        <v>2512868.23</v>
      </c>
      <c r="F53" s="9"/>
      <c r="G53" s="28">
        <f>+E53</f>
        <v>2512868.23</v>
      </c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9">
        <f t="shared" si="14"/>
        <v>0</v>
      </c>
    </row>
    <row r="54" spans="3:20" x14ac:dyDescent="0.25">
      <c r="C54" s="8" t="s">
        <v>65</v>
      </c>
      <c r="D54" s="8"/>
      <c r="E54" s="28">
        <v>1611670.04</v>
      </c>
      <c r="F54" s="9"/>
      <c r="G54" s="28">
        <f t="shared" ref="G54:G63" si="15">+E54</f>
        <v>1611670.04</v>
      </c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9">
        <f t="shared" si="14"/>
        <v>0</v>
      </c>
    </row>
    <row r="55" spans="3:20" x14ac:dyDescent="0.25">
      <c r="C55" s="8" t="s">
        <v>66</v>
      </c>
      <c r="D55" s="8"/>
      <c r="E55" s="28">
        <v>30903016.960000001</v>
      </c>
      <c r="F55" s="9"/>
      <c r="G55" s="28">
        <f t="shared" si="15"/>
        <v>30903016.960000001</v>
      </c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9">
        <f t="shared" si="14"/>
        <v>0</v>
      </c>
    </row>
    <row r="56" spans="3:20" x14ac:dyDescent="0.25">
      <c r="C56" s="8" t="s">
        <v>67</v>
      </c>
      <c r="D56" s="8"/>
      <c r="E56" s="28">
        <v>9729251.7799999993</v>
      </c>
      <c r="F56" s="9"/>
      <c r="G56" s="28">
        <f t="shared" si="15"/>
        <v>9729251.7799999993</v>
      </c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9">
        <f t="shared" si="14"/>
        <v>0</v>
      </c>
    </row>
    <row r="57" spans="3:20" x14ac:dyDescent="0.25">
      <c r="C57" s="8" t="s">
        <v>68</v>
      </c>
      <c r="D57" s="8"/>
      <c r="E57" s="28">
        <v>1834903.77</v>
      </c>
      <c r="F57" s="9"/>
      <c r="G57" s="28">
        <f t="shared" si="15"/>
        <v>1834903.77</v>
      </c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9">
        <f>SUM(H57:S57)</f>
        <v>0</v>
      </c>
    </row>
    <row r="58" spans="3:20" x14ac:dyDescent="0.25">
      <c r="C58" s="8" t="s">
        <v>69</v>
      </c>
      <c r="D58" s="8"/>
      <c r="E58" s="28">
        <v>0</v>
      </c>
      <c r="F58" s="9"/>
      <c r="G58" s="28">
        <f t="shared" si="15"/>
        <v>0</v>
      </c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9">
        <f t="shared" si="14"/>
        <v>0</v>
      </c>
    </row>
    <row r="59" spans="3:20" x14ac:dyDescent="0.25">
      <c r="C59" s="8" t="s">
        <v>70</v>
      </c>
      <c r="D59" s="8"/>
      <c r="E59" s="28">
        <v>18911400</v>
      </c>
      <c r="F59" s="9"/>
      <c r="G59" s="28">
        <f t="shared" si="15"/>
        <v>18911400</v>
      </c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9">
        <f t="shared" si="14"/>
        <v>0</v>
      </c>
    </row>
    <row r="60" spans="3:20" x14ac:dyDescent="0.25">
      <c r="C60" s="8" t="s">
        <v>71</v>
      </c>
      <c r="D60" s="8"/>
      <c r="E60" s="28">
        <v>247082</v>
      </c>
      <c r="F60" s="9"/>
      <c r="G60" s="28">
        <f t="shared" si="15"/>
        <v>247082</v>
      </c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9">
        <f t="shared" si="14"/>
        <v>0</v>
      </c>
    </row>
    <row r="61" spans="3:20" x14ac:dyDescent="0.25">
      <c r="C61" s="5" t="s">
        <v>72</v>
      </c>
      <c r="D61" s="5"/>
      <c r="E61" s="27">
        <f>SUM(E62:E65)</f>
        <v>161237404.31</v>
      </c>
      <c r="F61" s="6"/>
      <c r="G61" s="27">
        <f>SUM(G62:G65)</f>
        <v>161237404.31</v>
      </c>
      <c r="H61" s="7">
        <f>SUM(H62:H65)</f>
        <v>0</v>
      </c>
      <c r="I61" s="7">
        <f t="shared" ref="I61:S61" si="16">SUM(I62:I65)</f>
        <v>0</v>
      </c>
      <c r="J61" s="7">
        <f t="shared" si="16"/>
        <v>0</v>
      </c>
      <c r="K61" s="7">
        <f t="shared" si="16"/>
        <v>0</v>
      </c>
      <c r="L61" s="7">
        <f t="shared" si="16"/>
        <v>0</v>
      </c>
      <c r="M61" s="7">
        <f t="shared" si="16"/>
        <v>0</v>
      </c>
      <c r="N61" s="7">
        <f t="shared" si="16"/>
        <v>0</v>
      </c>
      <c r="O61" s="7">
        <f t="shared" si="16"/>
        <v>0</v>
      </c>
      <c r="P61" s="7">
        <f t="shared" si="16"/>
        <v>0</v>
      </c>
      <c r="Q61" s="7">
        <f t="shared" si="16"/>
        <v>0</v>
      </c>
      <c r="R61" s="7">
        <f t="shared" si="16"/>
        <v>0</v>
      </c>
      <c r="S61" s="7">
        <f t="shared" si="16"/>
        <v>0</v>
      </c>
      <c r="T61" s="6">
        <f>SUM(T62:T65)</f>
        <v>0</v>
      </c>
    </row>
    <row r="62" spans="3:20" x14ac:dyDescent="0.25">
      <c r="C62" s="8" t="s">
        <v>73</v>
      </c>
      <c r="D62" s="8"/>
      <c r="E62" s="28">
        <v>36194461.969999999</v>
      </c>
      <c r="F62" s="9"/>
      <c r="G62" s="28">
        <f t="shared" si="15"/>
        <v>36194461.969999999</v>
      </c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9">
        <f t="shared" ref="T62:T73" si="17">SUM(H62:S62)</f>
        <v>0</v>
      </c>
    </row>
    <row r="63" spans="3:20" x14ac:dyDescent="0.25">
      <c r="C63" s="8" t="s">
        <v>74</v>
      </c>
      <c r="D63" s="8"/>
      <c r="E63" s="28">
        <v>125042942.34</v>
      </c>
      <c r="F63" s="9"/>
      <c r="G63" s="28">
        <f t="shared" si="15"/>
        <v>125042942.34</v>
      </c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9">
        <f t="shared" si="17"/>
        <v>0</v>
      </c>
    </row>
    <row r="64" spans="3:20" x14ac:dyDescent="0.25">
      <c r="C64" s="8" t="s">
        <v>75</v>
      </c>
      <c r="D64" s="8"/>
      <c r="E64" s="28">
        <v>0</v>
      </c>
      <c r="F64" s="9"/>
      <c r="G64" s="28">
        <v>0</v>
      </c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9">
        <f t="shared" si="17"/>
        <v>0</v>
      </c>
    </row>
    <row r="65" spans="3:20" x14ac:dyDescent="0.25">
      <c r="C65" s="8" t="s">
        <v>76</v>
      </c>
      <c r="D65" s="8"/>
      <c r="E65" s="28">
        <v>0</v>
      </c>
      <c r="F65" s="9"/>
      <c r="G65" s="28">
        <v>0</v>
      </c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9">
        <f t="shared" si="17"/>
        <v>0</v>
      </c>
    </row>
    <row r="66" spans="3:20" x14ac:dyDescent="0.25">
      <c r="C66" s="5" t="s">
        <v>77</v>
      </c>
      <c r="D66" s="5"/>
      <c r="E66" s="27">
        <f>SUM(E67:E68)</f>
        <v>0</v>
      </c>
      <c r="F66" s="6"/>
      <c r="G66" s="27">
        <f>SUM(G67:G68)</f>
        <v>0</v>
      </c>
      <c r="H66" s="7">
        <f>SUM(H67:H68)</f>
        <v>0</v>
      </c>
      <c r="I66" s="7">
        <f t="shared" ref="I66:S66" si="18">SUM(I67:I68)</f>
        <v>0</v>
      </c>
      <c r="J66" s="7">
        <f t="shared" si="18"/>
        <v>0</v>
      </c>
      <c r="K66" s="7">
        <f t="shared" si="18"/>
        <v>0</v>
      </c>
      <c r="L66" s="7">
        <f t="shared" si="18"/>
        <v>0</v>
      </c>
      <c r="M66" s="7">
        <f t="shared" si="18"/>
        <v>0</v>
      </c>
      <c r="N66" s="7">
        <f t="shared" si="18"/>
        <v>0</v>
      </c>
      <c r="O66" s="7">
        <f t="shared" si="18"/>
        <v>0</v>
      </c>
      <c r="P66" s="7">
        <f t="shared" si="18"/>
        <v>0</v>
      </c>
      <c r="Q66" s="7">
        <f t="shared" si="18"/>
        <v>0</v>
      </c>
      <c r="R66" s="7">
        <f t="shared" si="18"/>
        <v>0</v>
      </c>
      <c r="S66" s="7">
        <f t="shared" si="18"/>
        <v>0</v>
      </c>
      <c r="T66" s="9">
        <f t="shared" si="17"/>
        <v>0</v>
      </c>
    </row>
    <row r="67" spans="3:20" x14ac:dyDescent="0.25">
      <c r="C67" s="8" t="s">
        <v>78</v>
      </c>
      <c r="D67" s="8"/>
      <c r="E67" s="28">
        <v>0</v>
      </c>
      <c r="F67" s="9"/>
      <c r="G67" s="28">
        <v>0</v>
      </c>
      <c r="H67" s="10">
        <v>0</v>
      </c>
      <c r="I67" s="10">
        <v>0</v>
      </c>
      <c r="J67" s="10">
        <v>0</v>
      </c>
      <c r="K67" s="10">
        <v>0</v>
      </c>
      <c r="L67" s="10">
        <v>0</v>
      </c>
      <c r="M67" s="10">
        <v>0</v>
      </c>
      <c r="N67" s="10">
        <v>0</v>
      </c>
      <c r="O67" s="10">
        <v>0</v>
      </c>
      <c r="P67" s="10">
        <v>0</v>
      </c>
      <c r="Q67" s="10">
        <v>0</v>
      </c>
      <c r="R67" s="10">
        <v>0</v>
      </c>
      <c r="S67" s="10"/>
      <c r="T67" s="9">
        <f t="shared" si="17"/>
        <v>0</v>
      </c>
    </row>
    <row r="68" spans="3:20" x14ac:dyDescent="0.25">
      <c r="C68" s="8" t="s">
        <v>79</v>
      </c>
      <c r="D68" s="8"/>
      <c r="E68" s="28">
        <v>0</v>
      </c>
      <c r="F68" s="9"/>
      <c r="G68" s="28">
        <v>0</v>
      </c>
      <c r="H68" s="10">
        <v>0</v>
      </c>
      <c r="I68" s="10">
        <v>0</v>
      </c>
      <c r="J68" s="10">
        <v>0</v>
      </c>
      <c r="K68" s="10">
        <v>0</v>
      </c>
      <c r="L68" s="10">
        <v>0</v>
      </c>
      <c r="M68" s="10">
        <v>0</v>
      </c>
      <c r="N68" s="10">
        <v>0</v>
      </c>
      <c r="O68" s="10">
        <v>0</v>
      </c>
      <c r="P68" s="10">
        <v>0</v>
      </c>
      <c r="Q68" s="10">
        <v>0</v>
      </c>
      <c r="R68" s="10">
        <v>0</v>
      </c>
      <c r="S68" s="10"/>
      <c r="T68" s="9">
        <f t="shared" si="17"/>
        <v>0</v>
      </c>
    </row>
    <row r="69" spans="3:20" x14ac:dyDescent="0.25">
      <c r="C69" s="5" t="s">
        <v>80</v>
      </c>
      <c r="D69" s="5"/>
      <c r="E69" s="27">
        <f>SUM(E70:E72)</f>
        <v>0</v>
      </c>
      <c r="F69" s="6"/>
      <c r="G69" s="27">
        <f>SUM(G70:G72)</f>
        <v>0</v>
      </c>
      <c r="H69" s="7">
        <f>SUM(H70:H72)</f>
        <v>0</v>
      </c>
      <c r="I69" s="7">
        <f t="shared" ref="I69:S69" si="19">SUM(I70:I72)</f>
        <v>0</v>
      </c>
      <c r="J69" s="7">
        <f t="shared" si="19"/>
        <v>0</v>
      </c>
      <c r="K69" s="7">
        <f t="shared" si="19"/>
        <v>0</v>
      </c>
      <c r="L69" s="7">
        <f t="shared" si="19"/>
        <v>0</v>
      </c>
      <c r="M69" s="7">
        <f t="shared" si="19"/>
        <v>0</v>
      </c>
      <c r="N69" s="7">
        <f t="shared" si="19"/>
        <v>0</v>
      </c>
      <c r="O69" s="7">
        <f t="shared" si="19"/>
        <v>0</v>
      </c>
      <c r="P69" s="7">
        <f t="shared" si="19"/>
        <v>0</v>
      </c>
      <c r="Q69" s="7">
        <f t="shared" si="19"/>
        <v>0</v>
      </c>
      <c r="R69" s="7">
        <f t="shared" si="19"/>
        <v>0</v>
      </c>
      <c r="S69" s="7">
        <f t="shared" si="19"/>
        <v>0</v>
      </c>
      <c r="T69" s="9">
        <f t="shared" si="17"/>
        <v>0</v>
      </c>
    </row>
    <row r="70" spans="3:20" x14ac:dyDescent="0.25">
      <c r="C70" s="8" t="s">
        <v>81</v>
      </c>
      <c r="D70" s="8"/>
      <c r="E70" s="28">
        <v>0</v>
      </c>
      <c r="F70" s="9"/>
      <c r="G70" s="28">
        <v>0</v>
      </c>
      <c r="H70" s="10">
        <v>0</v>
      </c>
      <c r="I70" s="10">
        <v>0</v>
      </c>
      <c r="J70" s="10">
        <v>0</v>
      </c>
      <c r="K70" s="10">
        <v>0</v>
      </c>
      <c r="L70" s="10">
        <v>0</v>
      </c>
      <c r="M70" s="10">
        <v>0</v>
      </c>
      <c r="N70" s="10">
        <v>0</v>
      </c>
      <c r="O70" s="10">
        <v>0</v>
      </c>
      <c r="P70" s="10">
        <v>0</v>
      </c>
      <c r="Q70" s="10">
        <v>0</v>
      </c>
      <c r="R70" s="10">
        <v>0</v>
      </c>
      <c r="S70" s="10"/>
      <c r="T70" s="10">
        <f t="shared" si="17"/>
        <v>0</v>
      </c>
    </row>
    <row r="71" spans="3:20" x14ac:dyDescent="0.25">
      <c r="C71" s="8" t="s">
        <v>82</v>
      </c>
      <c r="D71" s="8"/>
      <c r="E71" s="28">
        <v>0</v>
      </c>
      <c r="F71" s="9"/>
      <c r="G71" s="28">
        <v>0</v>
      </c>
      <c r="H71" s="10">
        <v>0</v>
      </c>
      <c r="I71" s="10">
        <v>0</v>
      </c>
      <c r="J71" s="10">
        <v>0</v>
      </c>
      <c r="K71" s="10">
        <v>0</v>
      </c>
      <c r="L71" s="10">
        <v>0</v>
      </c>
      <c r="M71" s="10">
        <v>0</v>
      </c>
      <c r="N71" s="10">
        <v>0</v>
      </c>
      <c r="O71" s="10">
        <v>0</v>
      </c>
      <c r="P71" s="10">
        <v>0</v>
      </c>
      <c r="Q71" s="10">
        <v>0</v>
      </c>
      <c r="R71" s="10">
        <v>0</v>
      </c>
      <c r="S71" s="10"/>
      <c r="T71" s="10">
        <f t="shared" si="17"/>
        <v>0</v>
      </c>
    </row>
    <row r="72" spans="3:20" x14ac:dyDescent="0.25">
      <c r="C72" s="8" t="s">
        <v>83</v>
      </c>
      <c r="D72" s="8"/>
      <c r="E72" s="28">
        <v>0</v>
      </c>
      <c r="F72" s="9"/>
      <c r="G72" s="28">
        <v>0</v>
      </c>
      <c r="H72" s="10">
        <v>0</v>
      </c>
      <c r="I72" s="10">
        <v>0</v>
      </c>
      <c r="J72" s="10">
        <v>0</v>
      </c>
      <c r="K72" s="10">
        <v>0</v>
      </c>
      <c r="L72" s="10">
        <v>0</v>
      </c>
      <c r="M72" s="10">
        <v>0</v>
      </c>
      <c r="N72" s="10">
        <v>0</v>
      </c>
      <c r="O72" s="10">
        <v>0</v>
      </c>
      <c r="P72" s="10">
        <v>0</v>
      </c>
      <c r="Q72" s="10">
        <v>0</v>
      </c>
      <c r="R72" s="10">
        <v>0</v>
      </c>
      <c r="S72" s="10"/>
      <c r="T72" s="10">
        <f t="shared" si="17"/>
        <v>0</v>
      </c>
    </row>
    <row r="73" spans="3:20" x14ac:dyDescent="0.25">
      <c r="C73" s="3" t="s">
        <v>84</v>
      </c>
      <c r="D73" s="3"/>
      <c r="E73" s="29"/>
      <c r="F73" s="4"/>
      <c r="G73" s="29"/>
      <c r="H73" s="15"/>
      <c r="I73" s="15"/>
      <c r="J73" s="15"/>
      <c r="K73" s="15"/>
      <c r="L73" s="15"/>
      <c r="M73" s="15"/>
      <c r="N73" s="15">
        <v>0</v>
      </c>
      <c r="O73" s="15"/>
      <c r="P73" s="15"/>
      <c r="Q73" s="15"/>
      <c r="R73" s="15"/>
      <c r="S73" s="15"/>
      <c r="T73" s="15">
        <f t="shared" si="17"/>
        <v>0</v>
      </c>
    </row>
    <row r="74" spans="3:20" x14ac:dyDescent="0.25">
      <c r="C74" s="5" t="s">
        <v>85</v>
      </c>
      <c r="D74" s="5"/>
      <c r="E74" s="30">
        <f>SUM(E75:E76)</f>
        <v>0</v>
      </c>
      <c r="F74" s="7"/>
      <c r="G74" s="30">
        <f>SUM(G75:G76)</f>
        <v>0</v>
      </c>
      <c r="H74" s="7">
        <f>SUM(H75:H76)</f>
        <v>0</v>
      </c>
      <c r="I74" s="7">
        <f t="shared" ref="I74:S74" si="20">SUM(I75:I76)</f>
        <v>0</v>
      </c>
      <c r="J74" s="7">
        <f t="shared" si="20"/>
        <v>0</v>
      </c>
      <c r="K74" s="7">
        <f t="shared" si="20"/>
        <v>0</v>
      </c>
      <c r="L74" s="7">
        <f t="shared" si="20"/>
        <v>0</v>
      </c>
      <c r="M74" s="7">
        <f t="shared" si="20"/>
        <v>0</v>
      </c>
      <c r="N74" s="7">
        <f t="shared" si="20"/>
        <v>0</v>
      </c>
      <c r="O74" s="7">
        <f t="shared" si="20"/>
        <v>0</v>
      </c>
      <c r="P74" s="7">
        <f t="shared" si="20"/>
        <v>0</v>
      </c>
      <c r="Q74" s="7">
        <f t="shared" si="20"/>
        <v>0</v>
      </c>
      <c r="R74" s="7">
        <f t="shared" si="20"/>
        <v>0</v>
      </c>
      <c r="S74" s="7">
        <f t="shared" si="20"/>
        <v>0</v>
      </c>
      <c r="T74" s="7">
        <f>SUM(E74:S74)</f>
        <v>0</v>
      </c>
    </row>
    <row r="75" spans="3:20" x14ac:dyDescent="0.25">
      <c r="C75" s="8" t="s">
        <v>86</v>
      </c>
      <c r="D75" s="8"/>
      <c r="E75" s="31">
        <v>0</v>
      </c>
      <c r="F75" s="10"/>
      <c r="G75" s="31">
        <v>0</v>
      </c>
      <c r="H75" s="10">
        <v>0</v>
      </c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7">
        <v>0</v>
      </c>
    </row>
    <row r="76" spans="3:20" x14ac:dyDescent="0.25">
      <c r="C76" s="8" t="s">
        <v>87</v>
      </c>
      <c r="D76" s="8"/>
      <c r="E76" s="31">
        <v>0</v>
      </c>
      <c r="F76" s="10"/>
      <c r="G76" s="31">
        <v>0</v>
      </c>
      <c r="H76" s="10">
        <v>0</v>
      </c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7">
        <v>0</v>
      </c>
    </row>
    <row r="77" spans="3:20" x14ac:dyDescent="0.25">
      <c r="C77" s="5" t="s">
        <v>88</v>
      </c>
      <c r="D77" s="5"/>
      <c r="E77" s="30">
        <f>SUM(E78:E79)</f>
        <v>10545000</v>
      </c>
      <c r="F77" s="7"/>
      <c r="G77" s="30">
        <f>SUM(G78:G79)</f>
        <v>10545000</v>
      </c>
      <c r="H77" s="7">
        <v>0</v>
      </c>
      <c r="I77" s="7">
        <f t="shared" ref="I77:S77" si="21">SUM(I78:I79)</f>
        <v>0</v>
      </c>
      <c r="J77" s="7">
        <f t="shared" si="21"/>
        <v>0</v>
      </c>
      <c r="K77" s="7">
        <f t="shared" si="21"/>
        <v>0</v>
      </c>
      <c r="L77" s="7">
        <f t="shared" si="21"/>
        <v>0</v>
      </c>
      <c r="M77" s="7">
        <f t="shared" si="21"/>
        <v>0</v>
      </c>
      <c r="N77" s="7">
        <f t="shared" si="21"/>
        <v>0</v>
      </c>
      <c r="O77" s="7">
        <f t="shared" si="21"/>
        <v>0</v>
      </c>
      <c r="P77" s="7">
        <f t="shared" si="21"/>
        <v>0</v>
      </c>
      <c r="Q77" s="7">
        <f t="shared" si="21"/>
        <v>0</v>
      </c>
      <c r="R77" s="7">
        <f t="shared" si="21"/>
        <v>0</v>
      </c>
      <c r="S77" s="7">
        <f t="shared" si="21"/>
        <v>0</v>
      </c>
      <c r="T77" s="14">
        <v>0</v>
      </c>
    </row>
    <row r="78" spans="3:20" x14ac:dyDescent="0.25">
      <c r="C78" s="8" t="s">
        <v>89</v>
      </c>
      <c r="D78" s="8"/>
      <c r="E78" s="31">
        <v>0</v>
      </c>
      <c r="F78" s="10"/>
      <c r="G78" s="31">
        <v>0</v>
      </c>
      <c r="H78" s="31">
        <v>0</v>
      </c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4">
        <v>0</v>
      </c>
    </row>
    <row r="79" spans="3:20" x14ac:dyDescent="0.25">
      <c r="C79" s="8" t="s">
        <v>90</v>
      </c>
      <c r="D79" s="8"/>
      <c r="E79" s="31">
        <v>10545000</v>
      </c>
      <c r="F79" s="10"/>
      <c r="G79" s="28">
        <f t="shared" ref="G79" si="22">+E79</f>
        <v>10545000</v>
      </c>
      <c r="H79" s="10">
        <v>0</v>
      </c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7">
        <v>0</v>
      </c>
    </row>
    <row r="80" spans="3:20" x14ac:dyDescent="0.25">
      <c r="C80" s="5" t="s">
        <v>91</v>
      </c>
      <c r="D80" s="5"/>
      <c r="E80" s="30">
        <f>+E81</f>
        <v>0</v>
      </c>
      <c r="F80" s="7"/>
      <c r="G80" s="30">
        <v>0</v>
      </c>
      <c r="H80" s="7">
        <f>+H81</f>
        <v>0</v>
      </c>
      <c r="I80" s="7">
        <f t="shared" ref="I80:S80" si="23">+I81</f>
        <v>0</v>
      </c>
      <c r="J80" s="7">
        <f t="shared" si="23"/>
        <v>0</v>
      </c>
      <c r="K80" s="7">
        <f t="shared" si="23"/>
        <v>0</v>
      </c>
      <c r="L80" s="7">
        <f>+L81</f>
        <v>0</v>
      </c>
      <c r="M80" s="7">
        <f t="shared" si="23"/>
        <v>0</v>
      </c>
      <c r="N80" s="7">
        <f t="shared" si="23"/>
        <v>0</v>
      </c>
      <c r="O80" s="7">
        <f t="shared" si="23"/>
        <v>0</v>
      </c>
      <c r="P80" s="7">
        <f t="shared" si="23"/>
        <v>0</v>
      </c>
      <c r="Q80" s="7">
        <f t="shared" si="23"/>
        <v>0</v>
      </c>
      <c r="R80" s="7">
        <f t="shared" si="23"/>
        <v>0</v>
      </c>
      <c r="S80" s="7">
        <f t="shared" si="23"/>
        <v>0</v>
      </c>
      <c r="T80" s="14">
        <f>SUM(E80:S80)</f>
        <v>0</v>
      </c>
    </row>
    <row r="81" spans="3:20" x14ac:dyDescent="0.25">
      <c r="C81" s="8" t="s">
        <v>92</v>
      </c>
      <c r="D81" s="8"/>
      <c r="E81" s="31">
        <v>0</v>
      </c>
      <c r="F81" s="10"/>
      <c r="G81" s="31">
        <v>0</v>
      </c>
      <c r="H81" s="10">
        <v>0</v>
      </c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4">
        <v>0</v>
      </c>
    </row>
    <row r="82" spans="3:20" ht="15.75" thickBot="1" x14ac:dyDescent="0.3">
      <c r="C82" s="16" t="s">
        <v>93</v>
      </c>
      <c r="D82" s="16"/>
      <c r="E82" s="32">
        <f>+E9+E15+E25+E35+E44+E51+E61+E66+E69+E74+E77+E80</f>
        <v>1759638497.8800001</v>
      </c>
      <c r="F82" s="17"/>
      <c r="G82" s="32">
        <f t="shared" ref="G82:R82" si="24">+G9+G15+G25+G35+G44+G51+G61+G66+G69+G74+G77+G80</f>
        <v>1759638497.8800001</v>
      </c>
      <c r="H82" s="17">
        <f t="shared" si="24"/>
        <v>0</v>
      </c>
      <c r="I82" s="17">
        <f t="shared" si="24"/>
        <v>0</v>
      </c>
      <c r="J82" s="17">
        <f t="shared" si="24"/>
        <v>0</v>
      </c>
      <c r="K82" s="17">
        <f t="shared" si="24"/>
        <v>0</v>
      </c>
      <c r="L82" s="17">
        <f t="shared" si="24"/>
        <v>0</v>
      </c>
      <c r="M82" s="17">
        <f t="shared" si="24"/>
        <v>0</v>
      </c>
      <c r="N82" s="17">
        <f t="shared" si="24"/>
        <v>0</v>
      </c>
      <c r="O82" s="17">
        <f t="shared" si="24"/>
        <v>0</v>
      </c>
      <c r="P82" s="17">
        <f t="shared" si="24"/>
        <v>0</v>
      </c>
      <c r="Q82" s="17">
        <f t="shared" si="24"/>
        <v>0</v>
      </c>
      <c r="R82" s="17">
        <f t="shared" si="24"/>
        <v>0</v>
      </c>
      <c r="S82" s="17">
        <f>+S9+S15+S25+S35+S44+S51+S61+S66+S69+S74+S77+S80</f>
        <v>0</v>
      </c>
      <c r="T82" s="17">
        <f>+T9+T15+T25+T35+T44+T51+T61+T66+T69+T74+T77+T80</f>
        <v>0</v>
      </c>
    </row>
    <row r="83" spans="3:20" ht="25.5" customHeight="1" thickBot="1" x14ac:dyDescent="0.3">
      <c r="C83" s="18" t="s">
        <v>94</v>
      </c>
      <c r="D83" s="21"/>
    </row>
    <row r="84" spans="3:20" ht="25.5" thickBot="1" x14ac:dyDescent="0.3">
      <c r="C84" s="19" t="s">
        <v>95</v>
      </c>
      <c r="D84" s="22"/>
      <c r="E84" s="14"/>
      <c r="F84" s="14"/>
    </row>
    <row r="85" spans="3:20" ht="35.1" customHeight="1" thickBot="1" x14ac:dyDescent="0.3">
      <c r="C85" s="20" t="s">
        <v>96</v>
      </c>
      <c r="D85" s="23"/>
      <c r="E85" s="25"/>
    </row>
    <row r="86" spans="3:20" ht="12.75" customHeight="1" x14ac:dyDescent="0.3">
      <c r="C86" s="24"/>
      <c r="D86" s="24"/>
      <c r="F86" s="24"/>
      <c r="G86" s="54"/>
      <c r="H86" s="55"/>
      <c r="I86" s="24"/>
      <c r="J86" s="24"/>
      <c r="K86" s="24"/>
      <c r="L86" s="24"/>
      <c r="M86" s="24"/>
      <c r="N86" s="24"/>
      <c r="O86" s="24"/>
      <c r="P86" s="24"/>
      <c r="Q86" s="24"/>
      <c r="R86" s="24"/>
    </row>
    <row r="87" spans="3:20" ht="9.75" customHeight="1" x14ac:dyDescent="0.3">
      <c r="C87" s="24"/>
      <c r="D87" s="24"/>
      <c r="E87" s="26"/>
      <c r="F87" s="24"/>
      <c r="G87" s="56"/>
      <c r="H87" s="55"/>
      <c r="I87" s="24"/>
      <c r="J87" s="24"/>
      <c r="K87" s="24"/>
      <c r="L87" s="24"/>
      <c r="M87" s="24"/>
      <c r="N87" s="24"/>
      <c r="O87" s="24"/>
      <c r="P87" s="24"/>
      <c r="Q87" s="24"/>
      <c r="R87" s="24"/>
    </row>
  </sheetData>
  <mergeCells count="9">
    <mergeCell ref="G6:G7"/>
    <mergeCell ref="H6:T6"/>
    <mergeCell ref="C6:D7"/>
    <mergeCell ref="E6:F7"/>
    <mergeCell ref="C1:T1"/>
    <mergeCell ref="C2:T2"/>
    <mergeCell ref="C3:T3"/>
    <mergeCell ref="C4:T4"/>
    <mergeCell ref="C5:T5"/>
  </mergeCells>
  <pageMargins left="0.39370078740157483" right="0.31496062992125984" top="0.56000000000000005" bottom="0.74803149606299213" header="0.31496062992125984" footer="0.31496062992125984"/>
  <pageSetup scale="51" orientation="portrait" horizontalDpi="4294967293" r:id="rId1"/>
  <ignoredErrors>
    <ignoredError sqref="E25 T39:T41 T45:T50 T64:T65 T67:T68 T70:T72 H74" formulaRange="1"/>
    <ignoredError sqref="G15 G25 G35 T35 T44 T51 T61 G61 T25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2025</vt:lpstr>
      <vt:lpstr>'2025'!Área_de_impresión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LORIMER PEREZ REYES</dc:creator>
  <cp:lastModifiedBy>MOISES ISSAIAS RICHARSON CAMPUSANO</cp:lastModifiedBy>
  <cp:lastPrinted>2025-02-18T19:43:38Z</cp:lastPrinted>
  <dcterms:created xsi:type="dcterms:W3CDTF">2023-02-17T15:10:58Z</dcterms:created>
  <dcterms:modified xsi:type="dcterms:W3CDTF">2025-02-18T19:44:57Z</dcterms:modified>
</cp:coreProperties>
</file>