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FINANZAS\INFORMES FINANCIEROS\BALANCE GENERAL\2025\ENERO\"/>
    </mc:Choice>
  </mc:AlternateContent>
  <bookViews>
    <workbookView xWindow="4605" yWindow="0" windowWidth="14055" windowHeight="12990"/>
  </bookViews>
  <sheets>
    <sheet name="Enero 2025" sheetId="2" r:id="rId1"/>
  </sheets>
  <definedNames>
    <definedName name="_xlnm.Print_Area" localSheetId="0">'Enero 2025'!$A$1:$F$57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23" i="2"/>
  <c r="E32" i="2"/>
  <c r="E33" i="2" s="1"/>
  <c r="E39" i="2"/>
  <c r="E40" i="2" s="1"/>
  <c r="E24" i="2" l="1"/>
  <c r="E41" i="2"/>
</calcChain>
</file>

<file path=xl/sharedStrings.xml><?xml version="1.0" encoding="utf-8"?>
<sst xmlns="http://schemas.openxmlformats.org/spreadsheetml/2006/main" count="89" uniqueCount="35">
  <si>
    <t>AUTORIDAD PORTUARIA DOMINICANA</t>
  </si>
  <si>
    <t>(Valores en RD$)</t>
  </si>
  <si>
    <t/>
  </si>
  <si>
    <t>ACTIVO</t>
  </si>
  <si>
    <t>Activo Corriente</t>
  </si>
  <si>
    <t>Efectivo y equivalentes de efectivo</t>
  </si>
  <si>
    <t>Inversiones a corto plazo</t>
  </si>
  <si>
    <t>Cuentas por cobrar  a corto plazo</t>
  </si>
  <si>
    <t>Inventarios</t>
  </si>
  <si>
    <t>Otros activos corrientes</t>
  </si>
  <si>
    <t>Total Activo Corriente</t>
  </si>
  <si>
    <t>Activo no corriente</t>
  </si>
  <si>
    <t>Inversiones a Largo plazo</t>
  </si>
  <si>
    <t>Propiedades, planta y equipo neto</t>
  </si>
  <si>
    <t>Total Activo no corriente</t>
  </si>
  <si>
    <t>Total ACTIVO</t>
  </si>
  <si>
    <t>PASIVO</t>
  </si>
  <si>
    <t>Pasivo Corriente</t>
  </si>
  <si>
    <t>Cuentas a pagar a corto plazo</t>
  </si>
  <si>
    <t>Retenciones y acumulaciones a pagar c/p</t>
  </si>
  <si>
    <t>Provisiones a corto plazo</t>
  </si>
  <si>
    <t>Beneficios a los empleados a pagar a corto plazo</t>
  </si>
  <si>
    <t>Otros pasivos corrientes</t>
  </si>
  <si>
    <t>Total Pasivo Corriente</t>
  </si>
  <si>
    <t>Total PASIVO</t>
  </si>
  <si>
    <t>PATRIMONIO</t>
  </si>
  <si>
    <t>Patrimonio público</t>
  </si>
  <si>
    <t>Capital</t>
  </si>
  <si>
    <t>Resultados acumulados</t>
  </si>
  <si>
    <t>Total Patrimonio público</t>
  </si>
  <si>
    <t>Total PATRIMONIO</t>
  </si>
  <si>
    <t>Total Pasivos y Patrimonio</t>
  </si>
  <si>
    <t xml:space="preserve">Al 31 de enero de 2025 </t>
  </si>
  <si>
    <t xml:space="preserve">Balance General </t>
  </si>
  <si>
    <t>Ahorros o desahorros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</si>
</sst>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;\-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FFFFFF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Tahoma"/>
      <family val="2"/>
    </font>
    <font>
      <sz val="12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0" xfId="0" applyFont="1"/>
    <xf numFmtId="0" fontId="6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right" vertical="top" wrapText="1" readingOrder="1"/>
    </xf>
    <xf numFmtId="0" fontId="9" fillId="0" borderId="0" xfId="0" applyFont="1" applyAlignment="1">
      <alignment horizontal="right" vertical="top" wrapText="1" readingOrder="1"/>
    </xf>
    <xf numFmtId="0" fontId="9" fillId="0" borderId="4" xfId="0" applyFont="1" applyBorder="1" applyAlignment="1">
      <alignment horizontal="center" vertical="top" readingOrder="1"/>
    </xf>
    <xf numFmtId="0" fontId="10" fillId="0" borderId="6" xfId="0" applyFont="1" applyBorder="1" applyAlignment="1">
      <alignment vertical="top" wrapText="1" readingOrder="1"/>
    </xf>
    <xf numFmtId="0" fontId="10" fillId="0" borderId="5" xfId="0" applyFont="1" applyBorder="1" applyAlignment="1">
      <alignment vertical="top" wrapText="1" readingOrder="1"/>
    </xf>
    <xf numFmtId="4" fontId="7" fillId="0" borderId="6" xfId="0" applyNumberFormat="1" applyFont="1" applyBorder="1"/>
    <xf numFmtId="164" fontId="9" fillId="0" borderId="7" xfId="0" applyNumberFormat="1" applyFont="1" applyBorder="1" applyAlignment="1">
      <alignment horizontal="right" vertical="top" wrapText="1" readingOrder="1"/>
    </xf>
    <xf numFmtId="4" fontId="7" fillId="0" borderId="8" xfId="0" applyNumberFormat="1" applyFont="1" applyBorder="1"/>
    <xf numFmtId="164" fontId="9" fillId="0" borderId="9" xfId="0" applyNumberFormat="1" applyFont="1" applyBorder="1" applyAlignment="1">
      <alignment horizontal="right" vertical="top" wrapText="1" readingOrder="1"/>
    </xf>
    <xf numFmtId="164" fontId="9" fillId="0" borderId="10" xfId="0" applyNumberFormat="1" applyFont="1" applyBorder="1" applyAlignment="1">
      <alignment horizontal="right" vertical="top" wrapText="1" readingOrder="1"/>
    </xf>
    <xf numFmtId="0" fontId="9" fillId="0" borderId="11" xfId="0" applyFont="1" applyBorder="1" applyAlignment="1">
      <alignment vertical="top" wrapText="1" readingOrder="1"/>
    </xf>
    <xf numFmtId="0" fontId="9" fillId="0" borderId="1" xfId="0" applyFont="1" applyBorder="1" applyAlignment="1">
      <alignment vertical="top" wrapText="1" readingOrder="1"/>
    </xf>
    <xf numFmtId="0" fontId="7" fillId="0" borderId="1" xfId="0" applyFont="1" applyBorder="1"/>
    <xf numFmtId="0" fontId="9" fillId="0" borderId="12" xfId="0" applyFont="1" applyBorder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vertical="top" wrapText="1" readingOrder="1"/>
    </xf>
    <xf numFmtId="0" fontId="9" fillId="0" borderId="2" xfId="0" applyFont="1" applyBorder="1" applyAlignment="1">
      <alignment vertical="top" wrapText="1" readingOrder="1"/>
    </xf>
    <xf numFmtId="0" fontId="7" fillId="0" borderId="3" xfId="0" applyFont="1" applyBorder="1"/>
    <xf numFmtId="0" fontId="9" fillId="0" borderId="5" xfId="0" applyFont="1" applyBorder="1" applyAlignment="1">
      <alignment vertical="top" wrapText="1" readingOrder="1"/>
    </xf>
    <xf numFmtId="0" fontId="7" fillId="0" borderId="0" xfId="0" applyFont="1"/>
    <xf numFmtId="0" fontId="10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96969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66676</xdr:rowOff>
    </xdr:from>
    <xdr:to>
      <xdr:col>4</xdr:col>
      <xdr:colOff>400049</xdr:colOff>
      <xdr:row>5</xdr:row>
      <xdr:rowOff>152400</xdr:rowOff>
    </xdr:to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52EF5011-6D29-45F6-9ED9-6C56923EF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6676"/>
          <a:ext cx="1895474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206375</xdr:colOff>
      <xdr:row>42</xdr:row>
      <xdr:rowOff>111125</xdr:rowOff>
    </xdr:from>
    <xdr:to>
      <xdr:col>2</xdr:col>
      <xdr:colOff>2323985</xdr:colOff>
      <xdr:row>54</xdr:row>
      <xdr:rowOff>80080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9750" y="8636000"/>
          <a:ext cx="2117610" cy="2334330"/>
        </a:xfrm>
        <a:prstGeom prst="rect">
          <a:avLst/>
        </a:prstGeom>
      </xdr:spPr>
    </xdr:pic>
    <xdr:clientData/>
  </xdr:twoCellAnchor>
  <xdr:twoCellAnchor>
    <xdr:from>
      <xdr:col>3</xdr:col>
      <xdr:colOff>730250</xdr:colOff>
      <xdr:row>43</xdr:row>
      <xdr:rowOff>63500</xdr:rowOff>
    </xdr:from>
    <xdr:to>
      <xdr:col>5</xdr:col>
      <xdr:colOff>136208</xdr:colOff>
      <xdr:row>54</xdr:row>
      <xdr:rowOff>128439</xdr:rowOff>
    </xdr:to>
    <xdr:grpSp>
      <xdr:nvGrpSpPr>
        <xdr:cNvPr id="8" name="Grupo 7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524250" y="8794750"/>
          <a:ext cx="3327083" cy="2223939"/>
          <a:chOff x="0" y="0"/>
          <a:chExt cx="3032125" cy="1390650"/>
        </a:xfrm>
      </xdr:grpSpPr>
      <xdr:pic>
        <xdr:nvPicPr>
          <xdr:cNvPr id="9" name="Imagen 8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0" name="Imagen 9" descr="Imagen que contiene Círculo&#10;&#10;Descripción generada automáticamente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48"/>
  <sheetViews>
    <sheetView showGridLines="0" tabSelected="1" view="pageBreakPreview" zoomScale="60" zoomScaleNormal="100" workbookViewId="0">
      <selection activeCell="M43" sqref="M43"/>
    </sheetView>
  </sheetViews>
  <sheetFormatPr baseColWidth="10" defaultRowHeight="15" x14ac:dyDescent="0.25"/>
  <cols>
    <col min="1" max="1" width="4.28515625" customWidth="1"/>
    <col min="2" max="2" width="0.7109375" customWidth="1"/>
    <col min="3" max="3" width="37" customWidth="1"/>
    <col min="4" max="4" width="26.140625" customWidth="1"/>
    <col min="5" max="5" width="32.5703125" customWidth="1"/>
    <col min="6" max="6" width="9.85546875" customWidth="1"/>
    <col min="7" max="7" width="20.28515625" customWidth="1"/>
    <col min="8" max="8" width="1.42578125" customWidth="1"/>
  </cols>
  <sheetData>
    <row r="7" spans="2:6" x14ac:dyDescent="0.25">
      <c r="B7" s="20" t="s">
        <v>0</v>
      </c>
      <c r="C7" s="20"/>
      <c r="D7" s="20"/>
      <c r="E7" s="20"/>
      <c r="F7" s="20"/>
    </row>
    <row r="8" spans="2:6" x14ac:dyDescent="0.25">
      <c r="B8" s="20" t="s">
        <v>33</v>
      </c>
      <c r="C8" s="21"/>
      <c r="D8" s="21"/>
      <c r="E8" s="21"/>
      <c r="F8" s="21"/>
    </row>
    <row r="9" spans="2:6" x14ac:dyDescent="0.25">
      <c r="B9" s="22" t="s">
        <v>32</v>
      </c>
      <c r="C9" s="21"/>
      <c r="D9" s="21"/>
      <c r="E9" s="21"/>
      <c r="F9" s="21"/>
    </row>
    <row r="10" spans="2:6" x14ac:dyDescent="0.25">
      <c r="B10" s="22" t="s">
        <v>1</v>
      </c>
      <c r="C10" s="22"/>
      <c r="D10" s="22"/>
      <c r="E10" s="22"/>
      <c r="F10" s="22"/>
    </row>
    <row r="11" spans="2:6" ht="15.75" thickBot="1" x14ac:dyDescent="0.3">
      <c r="B11" s="23" t="s">
        <v>2</v>
      </c>
      <c r="C11" s="21"/>
      <c r="D11" s="21"/>
      <c r="E11" s="1"/>
      <c r="F11" s="1" t="s">
        <v>2</v>
      </c>
    </row>
    <row r="12" spans="2:6" s="2" customFormat="1" ht="15.75" x14ac:dyDescent="0.25">
      <c r="B12" s="24" t="s">
        <v>3</v>
      </c>
      <c r="C12" s="25"/>
      <c r="D12" s="25"/>
      <c r="E12" s="7">
        <v>2025</v>
      </c>
      <c r="F12" s="4" t="s">
        <v>2</v>
      </c>
    </row>
    <row r="13" spans="2:6" s="2" customFormat="1" ht="15.75" x14ac:dyDescent="0.25">
      <c r="B13" s="26" t="s">
        <v>4</v>
      </c>
      <c r="C13" s="27"/>
      <c r="D13" s="27"/>
      <c r="E13" s="8" t="s">
        <v>2</v>
      </c>
      <c r="F13" s="4" t="s">
        <v>2</v>
      </c>
    </row>
    <row r="14" spans="2:6" s="2" customFormat="1" ht="15.75" x14ac:dyDescent="0.25">
      <c r="B14" s="9" t="s">
        <v>2</v>
      </c>
      <c r="C14" s="28" t="s">
        <v>5</v>
      </c>
      <c r="D14" s="27"/>
      <c r="E14" s="10">
        <v>257658181.52000001</v>
      </c>
      <c r="F14" s="5" t="s">
        <v>2</v>
      </c>
    </row>
    <row r="15" spans="2:6" s="2" customFormat="1" ht="15.75" x14ac:dyDescent="0.25">
      <c r="B15" s="9" t="s">
        <v>2</v>
      </c>
      <c r="C15" s="28" t="s">
        <v>6</v>
      </c>
      <c r="D15" s="27"/>
      <c r="E15" s="10">
        <v>1100051.99</v>
      </c>
      <c r="F15" s="5" t="s">
        <v>2</v>
      </c>
    </row>
    <row r="16" spans="2:6" s="2" customFormat="1" ht="15.75" x14ac:dyDescent="0.25">
      <c r="B16" s="9" t="s">
        <v>2</v>
      </c>
      <c r="C16" s="28" t="s">
        <v>7</v>
      </c>
      <c r="D16" s="27"/>
      <c r="E16" s="10">
        <v>867033654.26999998</v>
      </c>
      <c r="F16" s="5" t="s">
        <v>2</v>
      </c>
    </row>
    <row r="17" spans="2:6" s="2" customFormat="1" ht="15.75" x14ac:dyDescent="0.25">
      <c r="B17" s="9" t="s">
        <v>2</v>
      </c>
      <c r="C17" s="28" t="s">
        <v>8</v>
      </c>
      <c r="D17" s="27"/>
      <c r="E17" s="10">
        <v>23991329.699999999</v>
      </c>
      <c r="F17" s="5" t="s">
        <v>2</v>
      </c>
    </row>
    <row r="18" spans="2:6" s="2" customFormat="1" ht="15.75" x14ac:dyDescent="0.25">
      <c r="B18" s="9" t="s">
        <v>2</v>
      </c>
      <c r="C18" s="28" t="s">
        <v>9</v>
      </c>
      <c r="D18" s="27"/>
      <c r="E18" s="10">
        <v>6954414.4299999997</v>
      </c>
      <c r="F18" s="5" t="s">
        <v>2</v>
      </c>
    </row>
    <row r="19" spans="2:6" s="2" customFormat="1" ht="15.75" x14ac:dyDescent="0.25">
      <c r="B19" s="26" t="s">
        <v>10</v>
      </c>
      <c r="C19" s="27"/>
      <c r="D19" s="27"/>
      <c r="E19" s="11">
        <f>SUM(E14:E18)</f>
        <v>1156737631.9100001</v>
      </c>
      <c r="F19" s="6" t="s">
        <v>2</v>
      </c>
    </row>
    <row r="20" spans="2:6" s="2" customFormat="1" ht="15.75" x14ac:dyDescent="0.25">
      <c r="B20" s="26" t="s">
        <v>11</v>
      </c>
      <c r="C20" s="27"/>
      <c r="D20" s="27"/>
      <c r="E20" s="8" t="s">
        <v>2</v>
      </c>
      <c r="F20" s="4" t="s">
        <v>2</v>
      </c>
    </row>
    <row r="21" spans="2:6" s="2" customFormat="1" ht="15.75" x14ac:dyDescent="0.25">
      <c r="B21" s="9" t="s">
        <v>2</v>
      </c>
      <c r="C21" s="28" t="s">
        <v>12</v>
      </c>
      <c r="D21" s="27"/>
      <c r="E21" s="10">
        <v>5832700</v>
      </c>
      <c r="F21" s="5" t="s">
        <v>2</v>
      </c>
    </row>
    <row r="22" spans="2:6" s="2" customFormat="1" ht="15.75" x14ac:dyDescent="0.25">
      <c r="B22" s="9" t="s">
        <v>2</v>
      </c>
      <c r="C22" s="28" t="s">
        <v>13</v>
      </c>
      <c r="D22" s="27"/>
      <c r="E22" s="12">
        <v>2946231049.54</v>
      </c>
      <c r="F22" s="5" t="s">
        <v>2</v>
      </c>
    </row>
    <row r="23" spans="2:6" s="2" customFormat="1" ht="15.75" x14ac:dyDescent="0.25">
      <c r="B23" s="26" t="s">
        <v>14</v>
      </c>
      <c r="C23" s="27"/>
      <c r="D23" s="27"/>
      <c r="E23" s="11">
        <f>SUM(E21:E22)</f>
        <v>2952063749.54</v>
      </c>
      <c r="F23" s="6" t="s">
        <v>2</v>
      </c>
    </row>
    <row r="24" spans="2:6" s="2" customFormat="1" ht="16.5" thickBot="1" x14ac:dyDescent="0.3">
      <c r="B24" s="26" t="s">
        <v>15</v>
      </c>
      <c r="C24" s="27"/>
      <c r="D24" s="27"/>
      <c r="E24" s="13">
        <f>E19+E23</f>
        <v>4108801381.4499998</v>
      </c>
      <c r="F24" s="6" t="s">
        <v>2</v>
      </c>
    </row>
    <row r="25" spans="2:6" s="2" customFormat="1" ht="16.5" thickTop="1" x14ac:dyDescent="0.25">
      <c r="B25" s="26" t="s">
        <v>16</v>
      </c>
      <c r="C25" s="27"/>
      <c r="D25" s="27"/>
      <c r="E25" s="8" t="s">
        <v>2</v>
      </c>
      <c r="F25" s="4" t="s">
        <v>2</v>
      </c>
    </row>
    <row r="26" spans="2:6" s="2" customFormat="1" ht="15.75" x14ac:dyDescent="0.25">
      <c r="B26" s="26" t="s">
        <v>17</v>
      </c>
      <c r="C26" s="27"/>
      <c r="D26" s="27"/>
      <c r="E26" s="8" t="s">
        <v>2</v>
      </c>
      <c r="F26" s="4" t="s">
        <v>2</v>
      </c>
    </row>
    <row r="27" spans="2:6" s="2" customFormat="1" ht="15.75" x14ac:dyDescent="0.25">
      <c r="B27" s="9" t="s">
        <v>2</v>
      </c>
      <c r="C27" s="28" t="s">
        <v>18</v>
      </c>
      <c r="D27" s="27"/>
      <c r="E27" s="10">
        <v>93974146.310000002</v>
      </c>
      <c r="F27" s="5" t="s">
        <v>2</v>
      </c>
    </row>
    <row r="28" spans="2:6" s="2" customFormat="1" ht="15.75" x14ac:dyDescent="0.25">
      <c r="B28" s="9" t="s">
        <v>2</v>
      </c>
      <c r="C28" s="28" t="s">
        <v>19</v>
      </c>
      <c r="D28" s="27"/>
      <c r="E28" s="10">
        <v>98804961.079999998</v>
      </c>
      <c r="F28" s="5" t="s">
        <v>2</v>
      </c>
    </row>
    <row r="29" spans="2:6" s="2" customFormat="1" ht="15.75" x14ac:dyDescent="0.25">
      <c r="B29" s="9" t="s">
        <v>2</v>
      </c>
      <c r="C29" s="28" t="s">
        <v>20</v>
      </c>
      <c r="D29" s="27"/>
      <c r="E29" s="10">
        <v>616874451.71000004</v>
      </c>
      <c r="F29" s="5" t="s">
        <v>2</v>
      </c>
    </row>
    <row r="30" spans="2:6" s="2" customFormat="1" ht="15.75" x14ac:dyDescent="0.25">
      <c r="B30" s="9" t="s">
        <v>2</v>
      </c>
      <c r="C30" s="28" t="s">
        <v>21</v>
      </c>
      <c r="D30" s="27"/>
      <c r="E30" s="10">
        <v>228064139.22999999</v>
      </c>
      <c r="F30" s="5" t="s">
        <v>2</v>
      </c>
    </row>
    <row r="31" spans="2:6" s="2" customFormat="1" ht="15.75" x14ac:dyDescent="0.25">
      <c r="B31" s="9" t="s">
        <v>2</v>
      </c>
      <c r="C31" s="28" t="s">
        <v>22</v>
      </c>
      <c r="D31" s="27"/>
      <c r="E31" s="12">
        <v>1047034866.77</v>
      </c>
      <c r="F31" s="5" t="s">
        <v>2</v>
      </c>
    </row>
    <row r="32" spans="2:6" s="2" customFormat="1" ht="15.75" x14ac:dyDescent="0.25">
      <c r="B32" s="26" t="s">
        <v>23</v>
      </c>
      <c r="C32" s="27"/>
      <c r="D32" s="27"/>
      <c r="E32" s="11">
        <f>SUM(E27:E31)</f>
        <v>2084752565.0999999</v>
      </c>
      <c r="F32" s="6" t="s">
        <v>2</v>
      </c>
    </row>
    <row r="33" spans="2:6" s="2" customFormat="1" ht="15.75" x14ac:dyDescent="0.25">
      <c r="B33" s="26" t="s">
        <v>24</v>
      </c>
      <c r="C33" s="27"/>
      <c r="D33" s="27"/>
      <c r="E33" s="14">
        <f>E32</f>
        <v>2084752565.0999999</v>
      </c>
      <c r="F33" s="6" t="s">
        <v>2</v>
      </c>
    </row>
    <row r="34" spans="2:6" s="2" customFormat="1" ht="15.75" x14ac:dyDescent="0.25">
      <c r="B34" s="26" t="s">
        <v>25</v>
      </c>
      <c r="C34" s="27"/>
      <c r="D34" s="27"/>
      <c r="E34" s="8" t="s">
        <v>2</v>
      </c>
      <c r="F34" s="4" t="s">
        <v>2</v>
      </c>
    </row>
    <row r="35" spans="2:6" s="2" customFormat="1" ht="15.75" x14ac:dyDescent="0.25">
      <c r="B35" s="26" t="s">
        <v>26</v>
      </c>
      <c r="C35" s="27"/>
      <c r="D35" s="27"/>
      <c r="E35" s="8" t="s">
        <v>2</v>
      </c>
      <c r="F35" s="4" t="s">
        <v>2</v>
      </c>
    </row>
    <row r="36" spans="2:6" s="2" customFormat="1" ht="15.75" x14ac:dyDescent="0.25">
      <c r="B36" s="9" t="s">
        <v>2</v>
      </c>
      <c r="C36" s="28" t="s">
        <v>27</v>
      </c>
      <c r="D36" s="27"/>
      <c r="E36" s="10">
        <v>959791478.98000002</v>
      </c>
      <c r="F36" s="5" t="s">
        <v>2</v>
      </c>
    </row>
    <row r="37" spans="2:6" s="2" customFormat="1" ht="15.75" x14ac:dyDescent="0.25">
      <c r="B37" s="9" t="s">
        <v>2</v>
      </c>
      <c r="C37" s="28" t="s">
        <v>28</v>
      </c>
      <c r="D37" s="27"/>
      <c r="E37" s="10">
        <v>1033819609.17</v>
      </c>
      <c r="F37" s="5" t="s">
        <v>2</v>
      </c>
    </row>
    <row r="38" spans="2:6" s="2" customFormat="1" ht="15.75" x14ac:dyDescent="0.25">
      <c r="B38" s="9"/>
      <c r="C38" s="4" t="s">
        <v>34</v>
      </c>
      <c r="E38" s="10">
        <v>30427728.199999999</v>
      </c>
      <c r="F38" s="5"/>
    </row>
    <row r="39" spans="2:6" s="2" customFormat="1" ht="15.75" x14ac:dyDescent="0.25">
      <c r="B39" s="26" t="s">
        <v>29</v>
      </c>
      <c r="C39" s="27"/>
      <c r="D39" s="27"/>
      <c r="E39" s="11">
        <f>SUM(E36:E38)</f>
        <v>2024038816.3500001</v>
      </c>
      <c r="F39" s="6" t="s">
        <v>2</v>
      </c>
    </row>
    <row r="40" spans="2:6" s="2" customFormat="1" ht="15.75" x14ac:dyDescent="0.25">
      <c r="B40" s="26" t="s">
        <v>30</v>
      </c>
      <c r="C40" s="27"/>
      <c r="D40" s="27"/>
      <c r="E40" s="14">
        <f>E39</f>
        <v>2024038816.3500001</v>
      </c>
      <c r="F40" s="6" t="s">
        <v>2</v>
      </c>
    </row>
    <row r="41" spans="2:6" s="2" customFormat="1" ht="16.5" thickBot="1" x14ac:dyDescent="0.3">
      <c r="B41" s="26" t="s">
        <v>31</v>
      </c>
      <c r="C41" s="27"/>
      <c r="D41" s="27"/>
      <c r="E41" s="13">
        <f>E33+E40</f>
        <v>4108791381.4499998</v>
      </c>
      <c r="F41" s="6" t="s">
        <v>2</v>
      </c>
    </row>
    <row r="42" spans="2:6" s="2" customFormat="1" ht="17.25" thickTop="1" thickBot="1" x14ac:dyDescent="0.3">
      <c r="B42" s="15" t="s">
        <v>2</v>
      </c>
      <c r="C42" s="16" t="s">
        <v>2</v>
      </c>
      <c r="D42" s="17"/>
      <c r="E42" s="18" t="s">
        <v>2</v>
      </c>
      <c r="F42" s="6" t="s">
        <v>2</v>
      </c>
    </row>
    <row r="43" spans="2:6" s="2" customFormat="1" ht="15.75" x14ac:dyDescent="0.25">
      <c r="B43" s="19"/>
      <c r="C43" s="19"/>
      <c r="E43" s="6"/>
      <c r="F43" s="6"/>
    </row>
    <row r="44" spans="2:6" s="2" customFormat="1" ht="15.75" x14ac:dyDescent="0.25">
      <c r="B44" s="19"/>
      <c r="C44" s="19"/>
      <c r="E44" s="6"/>
      <c r="F44" s="6"/>
    </row>
    <row r="45" spans="2:6" s="2" customFormat="1" ht="15.75" x14ac:dyDescent="0.25"/>
    <row r="46" spans="2:6" x14ac:dyDescent="0.25">
      <c r="C46" s="3"/>
    </row>
    <row r="47" spans="2:6" s="2" customFormat="1" ht="15.75" x14ac:dyDescent="0.25"/>
    <row r="48" spans="2:6" s="2" customFormat="1" ht="15.75" x14ac:dyDescent="0.25"/>
  </sheetData>
  <mergeCells count="34">
    <mergeCell ref="C28:D28"/>
    <mergeCell ref="C29:D29"/>
    <mergeCell ref="B26:D26"/>
    <mergeCell ref="C27:D27"/>
    <mergeCell ref="B34:D34"/>
    <mergeCell ref="B35:D35"/>
    <mergeCell ref="B32:D32"/>
    <mergeCell ref="B33:D33"/>
    <mergeCell ref="C30:D30"/>
    <mergeCell ref="C31:D31"/>
    <mergeCell ref="B41:D41"/>
    <mergeCell ref="B39:D39"/>
    <mergeCell ref="B40:D40"/>
    <mergeCell ref="C36:D36"/>
    <mergeCell ref="C37:D37"/>
    <mergeCell ref="B24:D24"/>
    <mergeCell ref="B25:D25"/>
    <mergeCell ref="C22:D22"/>
    <mergeCell ref="B23:D23"/>
    <mergeCell ref="B20:D20"/>
    <mergeCell ref="C21:D21"/>
    <mergeCell ref="C18:D18"/>
    <mergeCell ref="B19:D19"/>
    <mergeCell ref="C16:D16"/>
    <mergeCell ref="C17:D17"/>
    <mergeCell ref="C14:D14"/>
    <mergeCell ref="C15:D15"/>
    <mergeCell ref="B12:D12"/>
    <mergeCell ref="B13:D13"/>
    <mergeCell ref="B7:F7"/>
    <mergeCell ref="B9:F9"/>
    <mergeCell ref="B10:F10"/>
    <mergeCell ref="B11:D11"/>
    <mergeCell ref="B8:F8"/>
  </mergeCells>
  <phoneticPr fontId="8" type="noConversion"/>
  <pageMargins left="0.25" right="0.25" top="0.25" bottom="0.43665984251968498" header="0.25" footer="0.25"/>
  <pageSetup scale="8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2025</vt:lpstr>
      <vt:lpstr>'Enero 2025'!Área_de_impresión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YORKA IRIS TINEO PEÑA</dc:creator>
  <cp:lastModifiedBy>PAOLA JAZMIN CASTILLO</cp:lastModifiedBy>
  <cp:lastPrinted>2025-06-04T19:03:54Z</cp:lastPrinted>
  <dcterms:created xsi:type="dcterms:W3CDTF">2025-06-04T19:05:21Z</dcterms:created>
  <dcterms:modified xsi:type="dcterms:W3CDTF">2025-06-05T13:30:44Z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