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FINANZAS\INFORMES FINANCIEROS\BALANCE GENERAL\2025\MARZO\"/>
    </mc:Choice>
  </mc:AlternateContent>
  <bookViews>
    <workbookView xWindow="0" yWindow="0" windowWidth="19200" windowHeight="10095"/>
  </bookViews>
  <sheets>
    <sheet name="MARZO 2025" sheetId="2" r:id="rId1"/>
  </sheets>
  <definedNames>
    <definedName name="_xlnm.Print_Area" localSheetId="0">'MARZO 2025'!$A$1:$F$59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23" i="2"/>
  <c r="E32" i="2"/>
  <c r="E33" i="2" s="1"/>
  <c r="E39" i="2"/>
  <c r="E40" i="2" s="1"/>
  <c r="E41" i="2" l="1"/>
  <c r="E24" i="2"/>
</calcChain>
</file>

<file path=xl/sharedStrings.xml><?xml version="1.0" encoding="utf-8"?>
<sst xmlns="http://schemas.openxmlformats.org/spreadsheetml/2006/main" count="89" uniqueCount="35">
  <si>
    <t>AUTORIDAD PORTUARIA DOMINICANA</t>
  </si>
  <si>
    <t>(Valores en RD$)</t>
  </si>
  <si>
    <t/>
  </si>
  <si>
    <t>ACTIVO</t>
  </si>
  <si>
    <t>Activo Corriente</t>
  </si>
  <si>
    <t>Efectivo y equivalentes de efectivo</t>
  </si>
  <si>
    <t>Inversiones a corto plazo</t>
  </si>
  <si>
    <t>Cuentas por cobrar  a corto plazo</t>
  </si>
  <si>
    <t>Inventarios</t>
  </si>
  <si>
    <t>Otros activos corrientes</t>
  </si>
  <si>
    <t>Total Activo Corriente</t>
  </si>
  <si>
    <t>Activo no corriente</t>
  </si>
  <si>
    <t>Inversiones a Largo plazo</t>
  </si>
  <si>
    <t>Propiedades, planta y equipo neto</t>
  </si>
  <si>
    <t>Total Activo no corriente</t>
  </si>
  <si>
    <t>Total ACTIVO</t>
  </si>
  <si>
    <t>PASIVO</t>
  </si>
  <si>
    <t>Pasivo Corriente</t>
  </si>
  <si>
    <t>Cuentas a pagar a corto plazo</t>
  </si>
  <si>
    <t>Retenciones y acumulaciones a pagar c/p</t>
  </si>
  <si>
    <t>Provisiones a corto plazo</t>
  </si>
  <si>
    <t>Beneficios a los empleados a pagar a corto plazo</t>
  </si>
  <si>
    <t>Otros pasivos corrientes</t>
  </si>
  <si>
    <t>Total Pasivo Corriente</t>
  </si>
  <si>
    <t>Total PASIVO</t>
  </si>
  <si>
    <t>PATRIMONIO</t>
  </si>
  <si>
    <t>Patrimonio público</t>
  </si>
  <si>
    <t>Capital</t>
  </si>
  <si>
    <t>Resultados acumulados</t>
  </si>
  <si>
    <t>Total Patrimonio público</t>
  </si>
  <si>
    <t>Total PATRIMONIO</t>
  </si>
  <si>
    <t>Total Pasivos y Patrimonio</t>
  </si>
  <si>
    <t xml:space="preserve">Balance General </t>
  </si>
  <si>
    <t>Ahorros o desahorros del periodo</t>
  </si>
  <si>
    <t xml:space="preserve">Al 31 de marzo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</si>
</sst>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.00;\-#,##0.00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Tahoma"/>
    </font>
    <font>
      <sz val="12"/>
      <color rgb="FF000000"/>
      <name val="Tahoma"/>
    </font>
    <font>
      <b/>
      <sz val="11"/>
      <color rgb="FFFFFFFF"/>
      <name val="Tahoma"/>
    </font>
    <font>
      <b/>
      <sz val="11"/>
      <color rgb="FF000000"/>
      <name val="Tahoma"/>
    </font>
    <font>
      <sz val="12"/>
      <name val="Calibri"/>
      <family val="2"/>
    </font>
    <font>
      <sz val="8"/>
      <name val="Calibri"/>
      <family val="2"/>
      <scheme val="minor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sz val="11"/>
      <name val="Calibri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9" fillId="0" borderId="0" xfId="0" applyFont="1" applyAlignment="1">
      <alignment vertical="top" wrapText="1" readingOrder="1"/>
    </xf>
    <xf numFmtId="0" fontId="9" fillId="0" borderId="0" xfId="0" applyFont="1" applyAlignment="1">
      <alignment horizontal="right" vertical="top" wrapText="1" readingOrder="1"/>
    </xf>
    <xf numFmtId="0" fontId="8" fillId="0" borderId="0" xfId="0" applyFont="1" applyAlignment="1">
      <alignment horizontal="right" vertical="top" wrapText="1" readingOrder="1"/>
    </xf>
    <xf numFmtId="0" fontId="6" fillId="0" borderId="0" xfId="0" applyFont="1" applyBorder="1"/>
    <xf numFmtId="0" fontId="8" fillId="0" borderId="4" xfId="0" applyFont="1" applyBorder="1" applyAlignment="1">
      <alignment horizontal="center" vertical="top" readingOrder="1"/>
    </xf>
    <xf numFmtId="0" fontId="9" fillId="0" borderId="6" xfId="0" applyFont="1" applyBorder="1" applyAlignment="1">
      <alignment vertical="top" wrapText="1" readingOrder="1"/>
    </xf>
    <xf numFmtId="0" fontId="9" fillId="0" borderId="5" xfId="0" applyFont="1" applyBorder="1" applyAlignment="1">
      <alignment vertical="top" wrapText="1" readingOrder="1"/>
    </xf>
    <xf numFmtId="4" fontId="6" fillId="0" borderId="6" xfId="0" applyNumberFormat="1" applyFont="1" applyBorder="1"/>
    <xf numFmtId="164" fontId="8" fillId="0" borderId="7" xfId="0" applyNumberFormat="1" applyFont="1" applyBorder="1" applyAlignment="1">
      <alignment horizontal="right" vertical="top" wrapText="1" readingOrder="1"/>
    </xf>
    <xf numFmtId="4" fontId="6" fillId="0" borderId="8" xfId="0" applyNumberFormat="1" applyFont="1" applyBorder="1"/>
    <xf numFmtId="164" fontId="8" fillId="0" borderId="9" xfId="0" applyNumberFormat="1" applyFont="1" applyBorder="1" applyAlignment="1">
      <alignment horizontal="right" vertical="top" wrapText="1" readingOrder="1"/>
    </xf>
    <xf numFmtId="164" fontId="8" fillId="0" borderId="10" xfId="0" applyNumberFormat="1" applyFont="1" applyBorder="1" applyAlignment="1">
      <alignment horizontal="right" vertical="top" wrapText="1" readingOrder="1"/>
    </xf>
    <xf numFmtId="0" fontId="9" fillId="0" borderId="0" xfId="0" applyFont="1" applyBorder="1" applyAlignment="1">
      <alignment vertical="top" wrapText="1" readingOrder="1"/>
    </xf>
    <xf numFmtId="0" fontId="8" fillId="0" borderId="11" xfId="0" applyFont="1" applyBorder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6" fillId="0" borderId="1" xfId="0" applyFont="1" applyBorder="1"/>
    <xf numFmtId="0" fontId="8" fillId="0" borderId="12" xfId="0" applyFont="1" applyBorder="1" applyAlignment="1">
      <alignment horizontal="right" vertical="top" wrapText="1" readingOrder="1"/>
    </xf>
    <xf numFmtId="0" fontId="8" fillId="0" borderId="0" xfId="0" applyFont="1" applyBorder="1" applyAlignment="1">
      <alignment vertical="top" wrapText="1" readingOrder="1"/>
    </xf>
    <xf numFmtId="0" fontId="8" fillId="0" borderId="0" xfId="0" applyFont="1" applyBorder="1" applyAlignment="1">
      <alignment horizontal="right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8" fillId="0" borderId="5" xfId="0" applyFont="1" applyBorder="1" applyAlignment="1">
      <alignment vertical="top" wrapText="1" readingOrder="1"/>
    </xf>
    <xf numFmtId="0" fontId="6" fillId="0" borderId="0" xfId="0" applyFont="1" applyBorder="1"/>
    <xf numFmtId="0" fontId="9" fillId="0" borderId="0" xfId="0" applyFont="1" applyBorder="1" applyAlignment="1">
      <alignment vertical="top" wrapText="1" readingOrder="1"/>
    </xf>
    <xf numFmtId="0" fontId="8" fillId="0" borderId="2" xfId="0" applyFont="1" applyBorder="1" applyAlignment="1">
      <alignment vertical="top" wrapText="1" readingOrder="1"/>
    </xf>
    <xf numFmtId="0" fontId="6" fillId="0" borderId="3" xfId="0" applyFont="1" applyBorder="1"/>
    <xf numFmtId="0" fontId="9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vertical="top" wrapText="1" readingOrder="1"/>
    </xf>
    <xf numFmtId="0" fontId="8" fillId="0" borderId="0" xfId="0" applyFont="1" applyAlignment="1">
      <alignment vertical="top" wrapText="1" readingOrder="1"/>
    </xf>
    <xf numFmtId="0" fontId="10" fillId="0" borderId="0" xfId="0" applyFont="1"/>
    <xf numFmtId="0" fontId="11" fillId="0" borderId="0" xfId="0" applyFont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96969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2311400</xdr:colOff>
      <xdr:row>0</xdr:row>
      <xdr:rowOff>24343</xdr:rowOff>
    </xdr:from>
    <xdr:to>
      <xdr:col>4</xdr:col>
      <xdr:colOff>537632</xdr:colOff>
      <xdr:row>5</xdr:row>
      <xdr:rowOff>110067</xdr:rowOff>
    </xdr:to>
    <xdr:pic>
      <xdr:nvPicPr>
        <xdr:cNvPr id="3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52EF5011-6D29-45F6-9ED9-6C56923EF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7733" y="24343"/>
          <a:ext cx="1898649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31750</xdr:colOff>
      <xdr:row>44</xdr:row>
      <xdr:rowOff>31750</xdr:rowOff>
    </xdr:from>
    <xdr:to>
      <xdr:col>2</xdr:col>
      <xdr:colOff>2158885</xdr:colOff>
      <xdr:row>56</xdr:row>
      <xdr:rowOff>32455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8969375"/>
          <a:ext cx="2127135" cy="2397830"/>
        </a:xfrm>
        <a:prstGeom prst="rect">
          <a:avLst/>
        </a:prstGeom>
      </xdr:spPr>
    </xdr:pic>
    <xdr:clientData/>
  </xdr:twoCellAnchor>
  <xdr:twoCellAnchor>
    <xdr:from>
      <xdr:col>2</xdr:col>
      <xdr:colOff>2603500</xdr:colOff>
      <xdr:row>46</xdr:row>
      <xdr:rowOff>158750</xdr:rowOff>
    </xdr:from>
    <xdr:to>
      <xdr:col>4</xdr:col>
      <xdr:colOff>2094274</xdr:colOff>
      <xdr:row>55</xdr:row>
      <xdr:rowOff>142875</xdr:rowOff>
    </xdr:to>
    <xdr:grpSp>
      <xdr:nvGrpSpPr>
        <xdr:cNvPr id="5" name="Grupo 4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2905125" y="9509125"/>
          <a:ext cx="3157899" cy="1778000"/>
          <a:chOff x="0" y="0"/>
          <a:chExt cx="2820629" cy="1247775"/>
        </a:xfrm>
      </xdr:grpSpPr>
      <xdr:pic>
        <xdr:nvPicPr>
          <xdr:cNvPr id="6" name="Imagen 5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7" name="Imagen 6" descr="Imagen que contiene Círculo&#10;&#10;Descripción generada automáticamente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2" y="171450"/>
            <a:ext cx="972777" cy="10014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61"/>
  <sheetViews>
    <sheetView showGridLines="0" tabSelected="1" view="pageBreakPreview" topLeftCell="A21" zoomScale="60" zoomScaleNormal="90" workbookViewId="0">
      <selection activeCell="I50" sqref="I50"/>
    </sheetView>
  </sheetViews>
  <sheetFormatPr baseColWidth="10" defaultRowHeight="15"/>
  <cols>
    <col min="1" max="1" width="3.7109375" customWidth="1"/>
    <col min="2" max="2" width="0.7109375" customWidth="1"/>
    <col min="3" max="3" width="41" customWidth="1"/>
    <col min="4" max="4" width="14.140625" customWidth="1"/>
    <col min="5" max="5" width="32" customWidth="1"/>
    <col min="6" max="6" width="9.85546875" customWidth="1"/>
    <col min="7" max="7" width="20.28515625" customWidth="1"/>
    <col min="8" max="8" width="1.42578125" customWidth="1"/>
  </cols>
  <sheetData>
    <row r="7" spans="2:6">
      <c r="B7" s="22" t="s">
        <v>0</v>
      </c>
      <c r="C7" s="22"/>
      <c r="D7" s="22"/>
      <c r="E7" s="22"/>
      <c r="F7" s="22"/>
    </row>
    <row r="8" spans="2:6">
      <c r="B8" s="22" t="s">
        <v>32</v>
      </c>
      <c r="C8" s="23"/>
      <c r="D8" s="23"/>
      <c r="E8" s="23"/>
      <c r="F8" s="23"/>
    </row>
    <row r="9" spans="2:6">
      <c r="B9" s="29" t="s">
        <v>34</v>
      </c>
      <c r="C9" s="23"/>
      <c r="D9" s="23"/>
      <c r="E9" s="23"/>
      <c r="F9" s="23"/>
    </row>
    <row r="10" spans="2:6">
      <c r="B10" s="30" t="s">
        <v>1</v>
      </c>
      <c r="C10" s="30"/>
      <c r="D10" s="30"/>
      <c r="E10" s="30"/>
      <c r="F10" s="30"/>
    </row>
    <row r="11" spans="2:6" ht="15.75" thickBot="1">
      <c r="B11" s="31" t="s">
        <v>2</v>
      </c>
      <c r="C11" s="23"/>
      <c r="D11" s="23"/>
      <c r="E11" s="1"/>
      <c r="F11" s="1" t="s">
        <v>2</v>
      </c>
    </row>
    <row r="12" spans="2:6" s="2" customFormat="1" ht="15.75">
      <c r="B12" s="27" t="s">
        <v>3</v>
      </c>
      <c r="C12" s="28"/>
      <c r="D12" s="28"/>
      <c r="E12" s="7">
        <v>2025</v>
      </c>
      <c r="F12" s="3" t="s">
        <v>2</v>
      </c>
    </row>
    <row r="13" spans="2:6" s="2" customFormat="1" ht="15.75">
      <c r="B13" s="24" t="s">
        <v>4</v>
      </c>
      <c r="C13" s="25"/>
      <c r="D13" s="25"/>
      <c r="E13" s="8" t="s">
        <v>2</v>
      </c>
      <c r="F13" s="3" t="s">
        <v>2</v>
      </c>
    </row>
    <row r="14" spans="2:6" s="2" customFormat="1" ht="15.75">
      <c r="B14" s="9" t="s">
        <v>2</v>
      </c>
      <c r="C14" s="26" t="s">
        <v>5</v>
      </c>
      <c r="D14" s="25"/>
      <c r="E14" s="10">
        <v>288923821.44</v>
      </c>
      <c r="F14" s="4" t="s">
        <v>2</v>
      </c>
    </row>
    <row r="15" spans="2:6" s="2" customFormat="1" ht="15.75">
      <c r="B15" s="9" t="s">
        <v>2</v>
      </c>
      <c r="C15" s="26" t="s">
        <v>6</v>
      </c>
      <c r="D15" s="25"/>
      <c r="E15" s="10">
        <v>1100051.99</v>
      </c>
      <c r="F15" s="4" t="s">
        <v>2</v>
      </c>
    </row>
    <row r="16" spans="2:6" s="2" customFormat="1" ht="15.75">
      <c r="B16" s="9" t="s">
        <v>2</v>
      </c>
      <c r="C16" s="26" t="s">
        <v>7</v>
      </c>
      <c r="D16" s="25"/>
      <c r="E16" s="10">
        <v>874394042.13999999</v>
      </c>
      <c r="F16" s="4" t="s">
        <v>2</v>
      </c>
    </row>
    <row r="17" spans="2:6" s="2" customFormat="1" ht="15.75">
      <c r="B17" s="9" t="s">
        <v>2</v>
      </c>
      <c r="C17" s="26" t="s">
        <v>8</v>
      </c>
      <c r="D17" s="25"/>
      <c r="E17" s="10">
        <v>19395974.68</v>
      </c>
      <c r="F17" s="4" t="s">
        <v>2</v>
      </c>
    </row>
    <row r="18" spans="2:6" s="2" customFormat="1" ht="15.75">
      <c r="B18" s="9" t="s">
        <v>2</v>
      </c>
      <c r="C18" s="26" t="s">
        <v>9</v>
      </c>
      <c r="D18" s="25"/>
      <c r="E18" s="10">
        <v>4397414.46</v>
      </c>
      <c r="F18" s="4" t="s">
        <v>2</v>
      </c>
    </row>
    <row r="19" spans="2:6" s="2" customFormat="1" ht="15.75">
      <c r="B19" s="24" t="s">
        <v>10</v>
      </c>
      <c r="C19" s="25"/>
      <c r="D19" s="25"/>
      <c r="E19" s="11">
        <f>SUM(E14:E18)</f>
        <v>1188211304.71</v>
      </c>
      <c r="F19" s="5" t="s">
        <v>2</v>
      </c>
    </row>
    <row r="20" spans="2:6" s="2" customFormat="1" ht="15.75">
      <c r="B20" s="24" t="s">
        <v>11</v>
      </c>
      <c r="C20" s="25"/>
      <c r="D20" s="25"/>
      <c r="E20" s="8" t="s">
        <v>2</v>
      </c>
      <c r="F20" s="3" t="s">
        <v>2</v>
      </c>
    </row>
    <row r="21" spans="2:6" s="2" customFormat="1" ht="15.75">
      <c r="B21" s="9" t="s">
        <v>2</v>
      </c>
      <c r="C21" s="26" t="s">
        <v>12</v>
      </c>
      <c r="D21" s="25"/>
      <c r="E21" s="10">
        <v>5832700</v>
      </c>
      <c r="F21" s="4" t="s">
        <v>2</v>
      </c>
    </row>
    <row r="22" spans="2:6" s="2" customFormat="1" ht="15.75">
      <c r="B22" s="9" t="s">
        <v>2</v>
      </c>
      <c r="C22" s="26" t="s">
        <v>13</v>
      </c>
      <c r="D22" s="25"/>
      <c r="E22" s="12">
        <v>2970384313.73</v>
      </c>
      <c r="F22" s="4" t="s">
        <v>2</v>
      </c>
    </row>
    <row r="23" spans="2:6" s="2" customFormat="1" ht="15.75">
      <c r="B23" s="24" t="s">
        <v>14</v>
      </c>
      <c r="C23" s="25"/>
      <c r="D23" s="25"/>
      <c r="E23" s="11">
        <f>SUM(E21:E22)</f>
        <v>2976217013.73</v>
      </c>
      <c r="F23" s="5" t="s">
        <v>2</v>
      </c>
    </row>
    <row r="24" spans="2:6" s="2" customFormat="1" ht="16.5" thickBot="1">
      <c r="B24" s="24" t="s">
        <v>15</v>
      </c>
      <c r="C24" s="25"/>
      <c r="D24" s="25"/>
      <c r="E24" s="13">
        <f>E19+E23</f>
        <v>4164428318.4400001</v>
      </c>
      <c r="F24" s="5" t="s">
        <v>2</v>
      </c>
    </row>
    <row r="25" spans="2:6" s="2" customFormat="1" ht="16.5" thickTop="1">
      <c r="B25" s="24" t="s">
        <v>16</v>
      </c>
      <c r="C25" s="25"/>
      <c r="D25" s="25"/>
      <c r="E25" s="8" t="s">
        <v>2</v>
      </c>
      <c r="F25" s="3" t="s">
        <v>2</v>
      </c>
    </row>
    <row r="26" spans="2:6" s="2" customFormat="1" ht="15.75">
      <c r="B26" s="24" t="s">
        <v>17</v>
      </c>
      <c r="C26" s="25"/>
      <c r="D26" s="25"/>
      <c r="E26" s="8" t="s">
        <v>2</v>
      </c>
      <c r="F26" s="3" t="s">
        <v>2</v>
      </c>
    </row>
    <row r="27" spans="2:6" s="2" customFormat="1" ht="15.75">
      <c r="B27" s="9" t="s">
        <v>2</v>
      </c>
      <c r="C27" s="26" t="s">
        <v>18</v>
      </c>
      <c r="D27" s="25"/>
      <c r="E27" s="10">
        <v>70213738.920000002</v>
      </c>
      <c r="F27" s="4" t="s">
        <v>2</v>
      </c>
    </row>
    <row r="28" spans="2:6" s="2" customFormat="1" ht="15.75">
      <c r="B28" s="9" t="s">
        <v>2</v>
      </c>
      <c r="C28" s="26" t="s">
        <v>19</v>
      </c>
      <c r="D28" s="25"/>
      <c r="E28" s="10">
        <v>101664808.16</v>
      </c>
      <c r="F28" s="4" t="s">
        <v>2</v>
      </c>
    </row>
    <row r="29" spans="2:6" s="2" customFormat="1" ht="15.75">
      <c r="B29" s="9" t="s">
        <v>2</v>
      </c>
      <c r="C29" s="26" t="s">
        <v>20</v>
      </c>
      <c r="D29" s="25"/>
      <c r="E29" s="10">
        <v>651161285.77999997</v>
      </c>
      <c r="F29" s="4" t="s">
        <v>2</v>
      </c>
    </row>
    <row r="30" spans="2:6" s="2" customFormat="1" ht="15.75">
      <c r="B30" s="9" t="s">
        <v>2</v>
      </c>
      <c r="C30" s="26" t="s">
        <v>21</v>
      </c>
      <c r="D30" s="25"/>
      <c r="E30" s="10">
        <v>234567509.5</v>
      </c>
      <c r="F30" s="4" t="s">
        <v>2</v>
      </c>
    </row>
    <row r="31" spans="2:6" s="2" customFormat="1" ht="15.75">
      <c r="B31" s="9" t="s">
        <v>2</v>
      </c>
      <c r="C31" s="26" t="s">
        <v>22</v>
      </c>
      <c r="D31" s="25"/>
      <c r="E31" s="12">
        <v>1045828762.77</v>
      </c>
      <c r="F31" s="4" t="s">
        <v>2</v>
      </c>
    </row>
    <row r="32" spans="2:6" s="2" customFormat="1" ht="15.75">
      <c r="B32" s="24" t="s">
        <v>23</v>
      </c>
      <c r="C32" s="25"/>
      <c r="D32" s="25"/>
      <c r="E32" s="11">
        <f>SUM(E27:E31)</f>
        <v>2103436105.1299999</v>
      </c>
      <c r="F32" s="5" t="s">
        <v>2</v>
      </c>
    </row>
    <row r="33" spans="1:6" s="2" customFormat="1" ht="15.75">
      <c r="B33" s="24" t="s">
        <v>24</v>
      </c>
      <c r="C33" s="25"/>
      <c r="D33" s="25"/>
      <c r="E33" s="14">
        <f>E32</f>
        <v>2103436105.1299999</v>
      </c>
      <c r="F33" s="5" t="s">
        <v>2</v>
      </c>
    </row>
    <row r="34" spans="1:6" s="2" customFormat="1" ht="15.75">
      <c r="B34" s="24" t="s">
        <v>25</v>
      </c>
      <c r="C34" s="25"/>
      <c r="D34" s="25"/>
      <c r="E34" s="8" t="s">
        <v>2</v>
      </c>
      <c r="F34" s="3" t="s">
        <v>2</v>
      </c>
    </row>
    <row r="35" spans="1:6" s="2" customFormat="1" ht="15.75">
      <c r="B35" s="24" t="s">
        <v>26</v>
      </c>
      <c r="C35" s="25"/>
      <c r="D35" s="25"/>
      <c r="E35" s="8" t="s">
        <v>2</v>
      </c>
      <c r="F35" s="3" t="s">
        <v>2</v>
      </c>
    </row>
    <row r="36" spans="1:6" s="2" customFormat="1" ht="15.75">
      <c r="B36" s="9" t="s">
        <v>2</v>
      </c>
      <c r="C36" s="26" t="s">
        <v>27</v>
      </c>
      <c r="D36" s="25"/>
      <c r="E36" s="10">
        <v>959791478.98000002</v>
      </c>
      <c r="F36" s="4" t="s">
        <v>2</v>
      </c>
    </row>
    <row r="37" spans="1:6" s="2" customFormat="1" ht="15.75">
      <c r="B37" s="9" t="s">
        <v>2</v>
      </c>
      <c r="C37" s="26" t="s">
        <v>28</v>
      </c>
      <c r="D37" s="25"/>
      <c r="E37" s="10">
        <v>1027515043.17</v>
      </c>
      <c r="F37" s="4" t="s">
        <v>2</v>
      </c>
    </row>
    <row r="38" spans="1:6" s="2" customFormat="1" ht="15.75">
      <c r="B38" s="9"/>
      <c r="C38" s="15" t="s">
        <v>33</v>
      </c>
      <c r="D38" s="6"/>
      <c r="E38" s="10">
        <v>73685691.159999996</v>
      </c>
      <c r="F38" s="4"/>
    </row>
    <row r="39" spans="1:6" s="2" customFormat="1" ht="15.75">
      <c r="B39" s="24" t="s">
        <v>29</v>
      </c>
      <c r="C39" s="25"/>
      <c r="D39" s="25"/>
      <c r="E39" s="11">
        <f>SUM(E36:E38)</f>
        <v>2060992213.3100002</v>
      </c>
      <c r="F39" s="5" t="s">
        <v>2</v>
      </c>
    </row>
    <row r="40" spans="1:6" s="2" customFormat="1" ht="15.75">
      <c r="B40" s="24" t="s">
        <v>30</v>
      </c>
      <c r="C40" s="25"/>
      <c r="D40" s="25"/>
      <c r="E40" s="14">
        <f>E39</f>
        <v>2060992213.3100002</v>
      </c>
      <c r="F40" s="5" t="s">
        <v>2</v>
      </c>
    </row>
    <row r="41" spans="1:6" s="2" customFormat="1" ht="16.5" thickBot="1">
      <c r="B41" s="24" t="s">
        <v>31</v>
      </c>
      <c r="C41" s="25"/>
      <c r="D41" s="25"/>
      <c r="E41" s="13">
        <f>E33+E40</f>
        <v>4164428318.4400001</v>
      </c>
      <c r="F41" s="5" t="s">
        <v>2</v>
      </c>
    </row>
    <row r="42" spans="1:6" s="2" customFormat="1" ht="17.25" thickTop="1" thickBot="1">
      <c r="B42" s="16" t="s">
        <v>2</v>
      </c>
      <c r="C42" s="17" t="s">
        <v>2</v>
      </c>
      <c r="D42" s="18"/>
      <c r="E42" s="19" t="s">
        <v>2</v>
      </c>
      <c r="F42" s="5" t="s">
        <v>2</v>
      </c>
    </row>
    <row r="43" spans="1:6" s="2" customFormat="1" ht="15.75">
      <c r="B43" s="20"/>
      <c r="C43" s="20"/>
      <c r="D43" s="6"/>
      <c r="E43" s="21"/>
      <c r="F43" s="5"/>
    </row>
    <row r="44" spans="1:6" s="2" customFormat="1" ht="15.75">
      <c r="B44" s="32"/>
      <c r="C44" s="32"/>
      <c r="E44" s="5"/>
      <c r="F44" s="5"/>
    </row>
    <row r="45" spans="1:6" s="6" customFormat="1" ht="15.75">
      <c r="A45" s="2"/>
      <c r="B45" s="32"/>
      <c r="C45" s="32"/>
      <c r="D45" s="2"/>
      <c r="E45" s="5"/>
      <c r="F45" s="5"/>
    </row>
    <row r="46" spans="1:6" ht="15.75">
      <c r="A46" s="2"/>
      <c r="B46" s="2"/>
      <c r="C46" s="2"/>
      <c r="D46" s="2"/>
      <c r="E46" s="2"/>
      <c r="F46" s="2"/>
    </row>
    <row r="47" spans="1:6" s="2" customFormat="1" ht="15.75">
      <c r="A47" s="33"/>
      <c r="B47" s="33"/>
      <c r="D47" s="32"/>
      <c r="E47" s="32"/>
    </row>
    <row r="48" spans="1:6" s="2" customFormat="1" ht="15.75"/>
    <row r="49" spans="1:6" ht="15.75">
      <c r="A49" s="2"/>
      <c r="B49" s="2"/>
      <c r="C49" s="33"/>
      <c r="D49" s="33"/>
      <c r="E49" s="34"/>
      <c r="F49" s="33"/>
    </row>
    <row r="50" spans="1:6" ht="15.75">
      <c r="A50" s="33"/>
      <c r="B50" s="33"/>
      <c r="C50" s="2"/>
      <c r="D50" s="2"/>
      <c r="E50" s="2"/>
      <c r="F50" s="2"/>
    </row>
    <row r="51" spans="1:6" ht="15.75">
      <c r="A51" s="33"/>
      <c r="B51" s="33"/>
      <c r="C51" s="2"/>
      <c r="D51" s="2"/>
      <c r="E51" s="2"/>
      <c r="F51" s="2"/>
    </row>
    <row r="52" spans="1:6">
      <c r="A52" s="33"/>
      <c r="B52" s="33"/>
      <c r="C52" s="33"/>
      <c r="D52" s="33"/>
      <c r="E52" s="33"/>
      <c r="F52" s="33"/>
    </row>
    <row r="53" spans="1:6">
      <c r="A53" s="33"/>
      <c r="B53" s="33"/>
      <c r="C53" s="33"/>
      <c r="D53" s="33"/>
      <c r="E53" s="33"/>
      <c r="F53" s="33"/>
    </row>
    <row r="54" spans="1:6">
      <c r="A54" s="33"/>
      <c r="B54" s="33"/>
      <c r="C54" s="33"/>
      <c r="D54" s="33"/>
      <c r="E54" s="33"/>
      <c r="F54" s="33"/>
    </row>
    <row r="55" spans="1:6">
      <c r="A55" s="33"/>
      <c r="B55" s="33"/>
      <c r="C55" s="33"/>
      <c r="D55" s="33"/>
      <c r="E55" s="33"/>
      <c r="F55" s="33"/>
    </row>
    <row r="56" spans="1:6">
      <c r="A56" s="33"/>
      <c r="B56" s="33"/>
      <c r="C56" s="33"/>
      <c r="D56" s="33"/>
      <c r="E56" s="33"/>
      <c r="F56" s="33"/>
    </row>
    <row r="57" spans="1:6">
      <c r="A57" s="33"/>
      <c r="B57" s="33"/>
      <c r="C57" s="33"/>
      <c r="D57" s="33"/>
      <c r="E57" s="33"/>
      <c r="F57" s="33"/>
    </row>
    <row r="58" spans="1:6">
      <c r="A58" s="33"/>
      <c r="B58" s="33"/>
      <c r="C58" s="33"/>
      <c r="D58" s="33"/>
      <c r="E58" s="33"/>
      <c r="F58" s="33"/>
    </row>
    <row r="59" spans="1:6">
      <c r="A59" s="33"/>
      <c r="B59" s="33"/>
      <c r="C59" s="33"/>
      <c r="D59" s="33"/>
      <c r="E59" s="33"/>
      <c r="F59" s="33"/>
    </row>
    <row r="60" spans="1:6">
      <c r="A60" s="33"/>
      <c r="B60" s="33"/>
      <c r="C60" s="33"/>
      <c r="D60" s="33"/>
      <c r="E60" s="33"/>
      <c r="F60" s="33"/>
    </row>
    <row r="61" spans="1:6">
      <c r="A61" s="33"/>
      <c r="B61" s="33"/>
      <c r="C61" s="33"/>
      <c r="D61" s="33"/>
      <c r="E61" s="33"/>
      <c r="F61" s="33"/>
    </row>
  </sheetData>
  <mergeCells count="34">
    <mergeCell ref="B12:D12"/>
    <mergeCell ref="B13:D13"/>
    <mergeCell ref="B7:F7"/>
    <mergeCell ref="B9:F9"/>
    <mergeCell ref="B10:F10"/>
    <mergeCell ref="B11:D11"/>
    <mergeCell ref="C18:D18"/>
    <mergeCell ref="B19:D19"/>
    <mergeCell ref="C16:D16"/>
    <mergeCell ref="C17:D17"/>
    <mergeCell ref="C14:D14"/>
    <mergeCell ref="C15:D15"/>
    <mergeCell ref="B24:D24"/>
    <mergeCell ref="B25:D25"/>
    <mergeCell ref="C22:D22"/>
    <mergeCell ref="B23:D23"/>
    <mergeCell ref="B20:D20"/>
    <mergeCell ref="C21:D21"/>
    <mergeCell ref="B8:F8"/>
    <mergeCell ref="B41:D41"/>
    <mergeCell ref="B39:D39"/>
    <mergeCell ref="B40:D40"/>
    <mergeCell ref="C36:D36"/>
    <mergeCell ref="C37:D37"/>
    <mergeCell ref="B34:D34"/>
    <mergeCell ref="B35:D35"/>
    <mergeCell ref="B32:D32"/>
    <mergeCell ref="B33:D33"/>
    <mergeCell ref="C30:D30"/>
    <mergeCell ref="C31:D31"/>
    <mergeCell ref="C28:D28"/>
    <mergeCell ref="C29:D29"/>
    <mergeCell ref="B26:D26"/>
    <mergeCell ref="C27:D27"/>
  </mergeCells>
  <phoneticPr fontId="7" type="noConversion"/>
  <pageMargins left="0.25" right="0.25" top="0.25" bottom="0.43665984251968498" header="0.25" footer="0.25"/>
  <pageSetup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2025</vt:lpstr>
      <vt:lpstr>'MARZO 2025'!Área_de_impresión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YORKA IRIS TINEO PEÑA</dc:creator>
  <cp:lastModifiedBy>PAOLA JAZMIN CASTILLO</cp:lastModifiedBy>
  <cp:lastPrinted>2025-06-04T19:41:09Z</cp:lastPrinted>
  <dcterms:created xsi:type="dcterms:W3CDTF">2025-06-04T19:05:21Z</dcterms:created>
  <dcterms:modified xsi:type="dcterms:W3CDTF">2025-06-05T13:43:34Z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