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P070103\Downloads\"/>
    </mc:Choice>
  </mc:AlternateContent>
  <xr:revisionPtr revIDLastSave="0" documentId="13_ncr:1_{B922A239-14CA-41EB-BDDB-55DEBF4B144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definedNames>
    <definedName name="_xlnm.Print_Area" localSheetId="0">Hoja1!$A$1:$M$808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92" i="1" l="1"/>
  <c r="H792" i="1"/>
  <c r="J76" i="1"/>
  <c r="J27" i="1"/>
  <c r="J792" i="1" l="1"/>
  <c r="I760" i="1"/>
  <c r="I320" i="1"/>
  <c r="I321" i="1" l="1"/>
  <c r="I341" i="1"/>
  <c r="I340" i="1"/>
  <c r="I413" i="1"/>
  <c r="I563" i="1"/>
  <c r="I792" i="1" l="1"/>
</calcChain>
</file>

<file path=xl/sharedStrings.xml><?xml version="1.0" encoding="utf-8"?>
<sst xmlns="http://schemas.openxmlformats.org/spreadsheetml/2006/main" count="3165" uniqueCount="1163">
  <si>
    <t>RELACION DE ESTADO DE CUENTAS DE SUPLIDORES</t>
  </si>
  <si>
    <t>CAASD</t>
  </si>
  <si>
    <t>SERVICIOS DE AGUA POTABLE</t>
  </si>
  <si>
    <t>E450000013911</t>
  </si>
  <si>
    <t>E450000013931</t>
  </si>
  <si>
    <t>E450000013934</t>
  </si>
  <si>
    <t>VIAMAR, SA</t>
  </si>
  <si>
    <t>MANTENIMIENTO DE VEHICULOS</t>
  </si>
  <si>
    <t>E450000007269</t>
  </si>
  <si>
    <t>PETROMOVIL</t>
  </si>
  <si>
    <t>SERVICIOS DE TICKETS DE COMBUSTIBLES</t>
  </si>
  <si>
    <t>E450000004839</t>
  </si>
  <si>
    <t>E450000007338</t>
  </si>
  <si>
    <t>E450000007265</t>
  </si>
  <si>
    <t>MC 1988 ARTES DIGITAL GROUP SERVICES,SR</t>
  </si>
  <si>
    <t>ADQUISICION DE VASOS TERMICOS</t>
  </si>
  <si>
    <t>B1500000151</t>
  </si>
  <si>
    <t>GRUPO ADINCA, SRL</t>
  </si>
  <si>
    <t>ADQUISICION DE INSUMOS COMESTIBLES</t>
  </si>
  <si>
    <t>B1500000035</t>
  </si>
  <si>
    <t>ALFA DIGITAL SIGNS AND GRAPHICS, SRL</t>
  </si>
  <si>
    <t>SERVICIOS DE IMPRESIÓN</t>
  </si>
  <si>
    <t>B1500001019</t>
  </si>
  <si>
    <t>BONANZA DOMINICANA, SAS</t>
  </si>
  <si>
    <t>E450000000865</t>
  </si>
  <si>
    <t>E450000000864</t>
  </si>
  <si>
    <t>AGUA PLANETA AZUL</t>
  </si>
  <si>
    <t xml:space="preserve">ADQUISICION DE BOTELLONES DE AGUA </t>
  </si>
  <si>
    <t>E450000018210</t>
  </si>
  <si>
    <t>CENTRAL ROMANA CORPORATION, LTD</t>
  </si>
  <si>
    <t>ENERGIA ELECTRICA</t>
  </si>
  <si>
    <t>E450000000467</t>
  </si>
  <si>
    <t>E450000007245</t>
  </si>
  <si>
    <t>AYUNTAMIENTO SANTO DOMINGO OESTE</t>
  </si>
  <si>
    <t>SERVICIOS DE DESECHOS SOLIDOS</t>
  </si>
  <si>
    <t>B1500008619</t>
  </si>
  <si>
    <t>JARDIN ILUCIONES, SRL</t>
  </si>
  <si>
    <t>SERVICIO DE ARRELGOS FLORALES</t>
  </si>
  <si>
    <t>B1500003946</t>
  </si>
  <si>
    <t>EMPRESAS INTEGRADAS, SAS</t>
  </si>
  <si>
    <t>ADQUISICION E INSTALACION DE DEFENSAS (GUARDABARROS) PARA DIVERSOS MUELLES DE ESTA APORDOM</t>
  </si>
  <si>
    <t>E450000000151</t>
  </si>
  <si>
    <t>E450000007625</t>
  </si>
  <si>
    <t>MARIA ALTAGRACIA DE LA CRUZ MORONTA</t>
  </si>
  <si>
    <t>SERVICIOS JURIDICOS</t>
  </si>
  <si>
    <t>B1500000106</t>
  </si>
  <si>
    <t>PUBLICACIONES AHORA, SA</t>
  </si>
  <si>
    <t>PUBLICIDAD</t>
  </si>
  <si>
    <t>B1500005331</t>
  </si>
  <si>
    <t>RUFINA FLOR D ALIZA JIMENEZ DE LA CRUZ</t>
  </si>
  <si>
    <t>HONORARIOS PROFESIONALES</t>
  </si>
  <si>
    <t>B1500000321</t>
  </si>
  <si>
    <t>ALIMENTARY LAND JAGD, SRL</t>
  </si>
  <si>
    <t>B1500000176</t>
  </si>
  <si>
    <t>E450000018214</t>
  </si>
  <si>
    <t>E450000007489</t>
  </si>
  <si>
    <t>E450000007488</t>
  </si>
  <si>
    <t>JCP SERVICIOS DE PROTECCION CONTRA INCENDIOS, SRL</t>
  </si>
  <si>
    <t>SERVICIOS DE PREVENCION DE INCENDIOS</t>
  </si>
  <si>
    <t>B1500000323</t>
  </si>
  <si>
    <t>ALL OFFICE SOLUTIONS, SRL</t>
  </si>
  <si>
    <t>SERVICIO DE RENTA IMPRESORAS</t>
  </si>
  <si>
    <t>B1500002969</t>
  </si>
  <si>
    <t>B1500002968</t>
  </si>
  <si>
    <t>B1500002967</t>
  </si>
  <si>
    <t>B1500002966</t>
  </si>
  <si>
    <t>B1500002965</t>
  </si>
  <si>
    <t>PROLLELZA MANAGEMENT SERVICE, SRL</t>
  </si>
  <si>
    <t>SERVICIOS INMOBILIARIOS</t>
  </si>
  <si>
    <t>B1500000018</t>
  </si>
  <si>
    <t>EDENORTE DOMINICANA, SA</t>
  </si>
  <si>
    <t>SERVICIOS DE ENERGIA ELECTRICA</t>
  </si>
  <si>
    <t>E450000077276</t>
  </si>
  <si>
    <t>E450000077973</t>
  </si>
  <si>
    <t>E450000079829</t>
  </si>
  <si>
    <t>EMPRESA DISTRIBUIDORA DE ELECTRICIDAD DEL ESTE</t>
  </si>
  <si>
    <t>E450000052039</t>
  </si>
  <si>
    <t>SANTO DOMINGO MOTORS COMPANY, SA</t>
  </si>
  <si>
    <t>E450000004262</t>
  </si>
  <si>
    <t>E450000004251</t>
  </si>
  <si>
    <t>E450000004292</t>
  </si>
  <si>
    <t>EDESUR  DOMINICANA, SA</t>
  </si>
  <si>
    <t>E450000060940</t>
  </si>
  <si>
    <t>E450000060941</t>
  </si>
  <si>
    <t>E450000060942</t>
  </si>
  <si>
    <t>E450000060943</t>
  </si>
  <si>
    <t>E450000060944</t>
  </si>
  <si>
    <t>B1500000322</t>
  </si>
  <si>
    <t>MAXIMO AMADO CONCEPCION</t>
  </si>
  <si>
    <t>B1500000068</t>
  </si>
  <si>
    <t>JUANA M. NUÑEZ MORROBEL</t>
  </si>
  <si>
    <t>B1500000326</t>
  </si>
  <si>
    <t>B1500000320</t>
  </si>
  <si>
    <t>ROCE DENTAL, SRL</t>
  </si>
  <si>
    <t>ADQUISICION DE MATERIAL ODONTOLOGICO</t>
  </si>
  <si>
    <t>E450000000113</t>
  </si>
  <si>
    <t>ALTICE DOMINICANA, SA</t>
  </si>
  <si>
    <t>SERVICIOS DE TELEFONIA</t>
  </si>
  <si>
    <t>E450000018298</t>
  </si>
  <si>
    <t>COMPAÑÍA DOMINICANA DE TELEFONOS, SA</t>
  </si>
  <si>
    <t>E450000091320</t>
  </si>
  <si>
    <t>E450000091547</t>
  </si>
  <si>
    <t>E450000091087</t>
  </si>
  <si>
    <t>CORAAPPLATA</t>
  </si>
  <si>
    <t>SERVICIOS DE AGUA</t>
  </si>
  <si>
    <t>B1500033070</t>
  </si>
  <si>
    <t>SIGMA PETROLEUM CORPS, SAS</t>
  </si>
  <si>
    <t>E450000003511</t>
  </si>
  <si>
    <t>FLORIDA CARIBBEAN CRUISE ASSOCIATION</t>
  </si>
  <si>
    <t>SERVICIOS DE VIAJES</t>
  </si>
  <si>
    <t>FACT. 21300</t>
  </si>
  <si>
    <t>PR PORTS LLC</t>
  </si>
  <si>
    <t>FACT. 0245</t>
  </si>
  <si>
    <t>E450000003665</t>
  </si>
  <si>
    <t>E450000003717</t>
  </si>
  <si>
    <t>E450000007187</t>
  </si>
  <si>
    <t>E450000007182</t>
  </si>
  <si>
    <t>E450000007139</t>
  </si>
  <si>
    <t>E450000007130</t>
  </si>
  <si>
    <t>E450000007140</t>
  </si>
  <si>
    <t>E450000007161</t>
  </si>
  <si>
    <t>FACT. 2504</t>
  </si>
  <si>
    <t>EMPRESAS INTEGRADAS, SA</t>
  </si>
  <si>
    <t>E450000007241</t>
  </si>
  <si>
    <t>E450000007171</t>
  </si>
  <si>
    <t>E450000007183</t>
  </si>
  <si>
    <t>E450000007148</t>
  </si>
  <si>
    <t>GRUPO NOUS, SRL</t>
  </si>
  <si>
    <t>ADQUISICION DE LIBROS</t>
  </si>
  <si>
    <t>B1500000197</t>
  </si>
  <si>
    <t>ATRASADO</t>
  </si>
  <si>
    <t>E450000003491</t>
  </si>
  <si>
    <t>E450000003449</t>
  </si>
  <si>
    <t>E450000003574</t>
  </si>
  <si>
    <t>E450000003088</t>
  </si>
  <si>
    <t>E450000003162</t>
  </si>
  <si>
    <t>B1500002812</t>
  </si>
  <si>
    <t>COOPERATIVA DE AHORROS, CREDITOS Y SERVICIOS MULTIPLES</t>
  </si>
  <si>
    <t>SOUVENIR FERIA SEATRADE CRUISE GLOBAL 2025</t>
  </si>
  <si>
    <t>B1500000189</t>
  </si>
  <si>
    <t>E450000005315</t>
  </si>
  <si>
    <t>E450000005329</t>
  </si>
  <si>
    <t>E450000005450</t>
  </si>
  <si>
    <t>E450000005405</t>
  </si>
  <si>
    <t>E450000004702</t>
  </si>
  <si>
    <t>B1500002735</t>
  </si>
  <si>
    <t>E450000004916</t>
  </si>
  <si>
    <t>E450000004992</t>
  </si>
  <si>
    <t>E450000004475</t>
  </si>
  <si>
    <t>E450000004311</t>
  </si>
  <si>
    <t>E450000004512</t>
  </si>
  <si>
    <t>E450000004252</t>
  </si>
  <si>
    <t>E450000004578</t>
  </si>
  <si>
    <t>GREEN DEW GROUP</t>
  </si>
  <si>
    <t>EQUIPOS ELECTRICOS</t>
  </si>
  <si>
    <t>B1500000006</t>
  </si>
  <si>
    <t>B1500000007</t>
  </si>
  <si>
    <t>JUNTA CENTRAL ELECTORAL</t>
  </si>
  <si>
    <t>SERVICIO DE CONSULTA AL ARCHIVO MAESTRO</t>
  </si>
  <si>
    <t>B1500001560</t>
  </si>
  <si>
    <t>B1500001581</t>
  </si>
  <si>
    <t>No.</t>
  </si>
  <si>
    <t>Nombre Proveedor</t>
  </si>
  <si>
    <t>NCF Gubernamental</t>
  </si>
  <si>
    <t>Fecha  Factura</t>
  </si>
  <si>
    <t>Fecha Registro</t>
  </si>
  <si>
    <t>Monto Facturado</t>
  </si>
  <si>
    <t>Fecha Sin Facturas</t>
  </si>
  <si>
    <t>Monto Pagado a la Fecha</t>
  </si>
  <si>
    <t>Monto Pendiente</t>
  </si>
  <si>
    <t>PAGO PASES</t>
  </si>
  <si>
    <t>PAGADO</t>
  </si>
  <si>
    <t>E450000007755</t>
  </si>
  <si>
    <t>SEGURO NACIONAL DE SALUD</t>
  </si>
  <si>
    <t>SERVICIO DE ADMINISTRACION DE SALUD</t>
  </si>
  <si>
    <t>E450000004025</t>
  </si>
  <si>
    <t>SEGUROS UNIVERSAL, SA</t>
  </si>
  <si>
    <t>E450000001575</t>
  </si>
  <si>
    <t>E450000001576</t>
  </si>
  <si>
    <t>E450000001536</t>
  </si>
  <si>
    <t>MAPFRE SALUD ARS, SA</t>
  </si>
  <si>
    <t>E450000001004</t>
  </si>
  <si>
    <t>GASTOTOS JURIDICOS</t>
  </si>
  <si>
    <t>MARIA YSABEL CONCEPCION</t>
  </si>
  <si>
    <t>B1500000095</t>
  </si>
  <si>
    <t>E450000005593</t>
  </si>
  <si>
    <t>E450000018217</t>
  </si>
  <si>
    <t>JORGE A. LOPEZ HILARIO</t>
  </si>
  <si>
    <t>B1500000165</t>
  </si>
  <si>
    <t>MERCA DEL ATLANTICO</t>
  </si>
  <si>
    <t>B1500001116</t>
  </si>
  <si>
    <t>CIRCE ALMANZAR CA, SRL</t>
  </si>
  <si>
    <t>B1500000126</t>
  </si>
  <si>
    <t>AYUNTAMIENTO DE PUERTO PLATA</t>
  </si>
  <si>
    <t>B1500003328</t>
  </si>
  <si>
    <t>E450000018578</t>
  </si>
  <si>
    <t>SMA SOLUTIONS</t>
  </si>
  <si>
    <t>B1500000123</t>
  </si>
  <si>
    <t>AYUNTAMIENTO MUNICIPAL BOCA CHICA</t>
  </si>
  <si>
    <t>B1500000429</t>
  </si>
  <si>
    <t>B1500001023</t>
  </si>
  <si>
    <t>SUBE TECNOLOGIES AND SERVICES</t>
  </si>
  <si>
    <t>MANTENIMIENTO DE ASCENSOR</t>
  </si>
  <si>
    <t>B1500000227</t>
  </si>
  <si>
    <t>E450000018220</t>
  </si>
  <si>
    <t>CENTRO AUTOMOTRIZ REMESA, SRL</t>
  </si>
  <si>
    <t>B1500002642</t>
  </si>
  <si>
    <t xml:space="preserve">   CORAAPPLATA</t>
  </si>
  <si>
    <t>B1500033482</t>
  </si>
  <si>
    <t>E450000018854</t>
  </si>
  <si>
    <t>B1500001024</t>
  </si>
  <si>
    <t>B1500002643</t>
  </si>
  <si>
    <t>B1500002646</t>
  </si>
  <si>
    <t>B1500002647</t>
  </si>
  <si>
    <t>B1500002641</t>
  </si>
  <si>
    <t>B1500002644</t>
  </si>
  <si>
    <t>B1500002645</t>
  </si>
  <si>
    <t>B1500002640</t>
  </si>
  <si>
    <t>MIRIAN DE LA CRUZ VILLEGAS</t>
  </si>
  <si>
    <t>B1500000335</t>
  </si>
  <si>
    <t>SERVICIOS INTEGRALES CORPORATIVOS T&amp;P, SRL</t>
  </si>
  <si>
    <t>B1500000139</t>
  </si>
  <si>
    <t>ENPIRES LAW FIRM &amp; ASOCIADOS</t>
  </si>
  <si>
    <t>B1500000001</t>
  </si>
  <si>
    <t>E450000000925</t>
  </si>
  <si>
    <t>OUTSOURCING DISRUPTION</t>
  </si>
  <si>
    <t>SERVICIO DE CONSULTORIA ESPECIALIZADA</t>
  </si>
  <si>
    <t>B1500000181</t>
  </si>
  <si>
    <t>HUMANO SEGUROS, SA</t>
  </si>
  <si>
    <t>E450000006040</t>
  </si>
  <si>
    <t>E450000007855</t>
  </si>
  <si>
    <t>JUANA  M. NUÑEZ MORROBEL</t>
  </si>
  <si>
    <t>B1500000327</t>
  </si>
  <si>
    <t>E450000007927</t>
  </si>
  <si>
    <t>B1500003912</t>
  </si>
  <si>
    <t>E450000004349</t>
  </si>
  <si>
    <t>E450000004429</t>
  </si>
  <si>
    <t>E450000018224</t>
  </si>
  <si>
    <t xml:space="preserve">                </t>
  </si>
  <si>
    <t>B1500008720</t>
  </si>
  <si>
    <t>E450000015860</t>
  </si>
  <si>
    <t>E450000015857</t>
  </si>
  <si>
    <t>E450000015837</t>
  </si>
  <si>
    <t>CONTRATACION PARA EL REMOZAMIENTO DE LOS MUELLES PESQUEROS</t>
  </si>
  <si>
    <t xml:space="preserve">SERVICIOS DE ASESORIA </t>
  </si>
  <si>
    <t xml:space="preserve">CONTRATACION DE SERVICIO DE COFFE BREAK </t>
  </si>
  <si>
    <t>SERVICIOS DE  ASESORIA LEGAL HONORARIOS PROFESIONALES</t>
  </si>
  <si>
    <t>CONTRATACION DE SERVICIO DE FIRMA DE AUDITORES, PARA LA REALIZACION DE AUDITORIA INTERNA DE APORDOM</t>
  </si>
  <si>
    <t>CONTRATACION DE SERVICIOS LEGALES, PARA REPRESENTACION Y CONSULTORIA POR 12 MESES,</t>
  </si>
  <si>
    <t>E4500000000145</t>
  </si>
  <si>
    <t>B1500001124</t>
  </si>
  <si>
    <t>JT INVESTDENT, SRL.</t>
  </si>
  <si>
    <t>SERVICIOS DE MANTENIMIENTO DE EQUIPOS ODONTOLOGICOS</t>
  </si>
  <si>
    <t>B1500000259</t>
  </si>
  <si>
    <t>B1500002657</t>
  </si>
  <si>
    <t>B1500002658</t>
  </si>
  <si>
    <t>B1500002654</t>
  </si>
  <si>
    <t>B1500002652</t>
  </si>
  <si>
    <t>B1500002656</t>
  </si>
  <si>
    <t>B1500002653</t>
  </si>
  <si>
    <t>B1500001026</t>
  </si>
  <si>
    <t>ALL OFFICE SOLUTIONS TS, SRL.</t>
  </si>
  <si>
    <t>B1500003001</t>
  </si>
  <si>
    <t>B1500003000</t>
  </si>
  <si>
    <t>E450000007950</t>
  </si>
  <si>
    <t>E450000019140</t>
  </si>
  <si>
    <t>E450000093650</t>
  </si>
  <si>
    <t>E450000094105</t>
  </si>
  <si>
    <t>E450000093880</t>
  </si>
  <si>
    <t>UNITED PETROLEUM GRUPO HAINA, SRL.</t>
  </si>
  <si>
    <t>ADQUISICION DE GASOIL A GRANEL PARA APORDOM</t>
  </si>
  <si>
    <t>E450000000228</t>
  </si>
  <si>
    <t>E450000056860</t>
  </si>
  <si>
    <t>E450000018226</t>
  </si>
  <si>
    <t>E450000081274</t>
  </si>
  <si>
    <t>E450000085942</t>
  </si>
  <si>
    <t>E450000084021</t>
  </si>
  <si>
    <t>E450000000959</t>
  </si>
  <si>
    <t>B1500004071</t>
  </si>
  <si>
    <t>E450000067617</t>
  </si>
  <si>
    <t>E450000067616</t>
  </si>
  <si>
    <t>E450000067615</t>
  </si>
  <si>
    <t>E450000067614</t>
  </si>
  <si>
    <t>E450000067618</t>
  </si>
  <si>
    <t>ALL MEDIA, SRL.</t>
  </si>
  <si>
    <t>CONTRATACION DE SERVICIOS DE AGENCIA PUBLICITARIA</t>
  </si>
  <si>
    <t>BANDERAS DEL MUNDO, SRL.</t>
  </si>
  <si>
    <t xml:space="preserve">ADQUISICION DE BANDERAS INSTITUCIONALES Y CONFECCION UNIFORMES </t>
  </si>
  <si>
    <t>B1500002046</t>
  </si>
  <si>
    <t>GRUPO ADDINCA, SRL.</t>
  </si>
  <si>
    <t xml:space="preserve">ADQUISICION DE PRODUCTOS DE LIMPIEZA E HIGIENE </t>
  </si>
  <si>
    <t>B1500000039</t>
  </si>
  <si>
    <t>VIAMAR, SA.</t>
  </si>
  <si>
    <t>E450000008166</t>
  </si>
  <si>
    <t>E450000001635</t>
  </si>
  <si>
    <t>E450000001609</t>
  </si>
  <si>
    <t>E450000001628</t>
  </si>
  <si>
    <t>E450000001084</t>
  </si>
  <si>
    <t>HUMANO SEGUROS ,SA.</t>
  </si>
  <si>
    <t>E450000006327</t>
  </si>
  <si>
    <t>E450000019423</t>
  </si>
  <si>
    <t xml:space="preserve">AYUNTAMIENTO MUNICIPAL  PUERTO PLATA </t>
  </si>
  <si>
    <t>RECOLECCION DESECHOS SOLIDOS</t>
  </si>
  <si>
    <t>B1500003364</t>
  </si>
  <si>
    <t>JARDIN ILUSIONES, SRL.</t>
  </si>
  <si>
    <t>B1500004106</t>
  </si>
  <si>
    <t>E450000018230</t>
  </si>
  <si>
    <t>PETROMOVIL, SA.</t>
  </si>
  <si>
    <t>E450000006035</t>
  </si>
  <si>
    <t>SEGUROS RESERVAS, SA.</t>
  </si>
  <si>
    <t>RENOVACION POLIZA DE SEGUROS DE VEHICULOS DE MOTOR FLOTILLA</t>
  </si>
  <si>
    <t>E450000008729</t>
  </si>
  <si>
    <t>B1500002669</t>
  </si>
  <si>
    <t>B1500002668</t>
  </si>
  <si>
    <t>B1500002655</t>
  </si>
  <si>
    <t>B1500000168</t>
  </si>
  <si>
    <t>E450000008256</t>
  </si>
  <si>
    <t>E450000004304</t>
  </si>
  <si>
    <t>PUBLICACIONES AHORA, SA.</t>
  </si>
  <si>
    <t>CONTRATACION DE SERVICIOS DE PUBLICIDAD EN PERIODICOS NACIONALES</t>
  </si>
  <si>
    <t>B1500005394</t>
  </si>
  <si>
    <t>OUTSOURCING DISRUPTION, SRL.</t>
  </si>
  <si>
    <t>B1500000184</t>
  </si>
  <si>
    <t>CIRCE ALMANZAR CA, SRL.</t>
  </si>
  <si>
    <t>B1500000127</t>
  </si>
  <si>
    <t>MERCA DEL ATLANTICO, SRL.</t>
  </si>
  <si>
    <t>B1500001134</t>
  </si>
  <si>
    <t>B1500001136</t>
  </si>
  <si>
    <t>B1500001133</t>
  </si>
  <si>
    <t>B1500001131</t>
  </si>
  <si>
    <t>B1500001130</t>
  </si>
  <si>
    <t>EDITORA LISTIN DIARIO, SA.</t>
  </si>
  <si>
    <t>E450000001515</t>
  </si>
  <si>
    <t>MARIA YSABEL DEL SAGRIO CONCEPCION TOLENTINO</t>
  </si>
  <si>
    <t>B1500000096</t>
  </si>
  <si>
    <t>E450000017766</t>
  </si>
  <si>
    <t>E450000017786</t>
  </si>
  <si>
    <t>EDENORTE DOMINICANA, SA.</t>
  </si>
  <si>
    <t>E450000093097</t>
  </si>
  <si>
    <t>E450000091825</t>
  </si>
  <si>
    <t>E450000017789</t>
  </si>
  <si>
    <t>E450000088336</t>
  </si>
  <si>
    <t>B1500008821</t>
  </si>
  <si>
    <t>E450000008327</t>
  </si>
  <si>
    <t xml:space="preserve">JUANA MATILDE NUÑEZ MORROBLE </t>
  </si>
  <si>
    <t>B1500000330</t>
  </si>
  <si>
    <t>B1500000333</t>
  </si>
  <si>
    <t>E450000008383</t>
  </si>
  <si>
    <t>E450000008370</t>
  </si>
  <si>
    <t>B1500002672</t>
  </si>
  <si>
    <t>UNITED PETROLEUM GRUPO HAINA,SRL.</t>
  </si>
  <si>
    <t xml:space="preserve"> ADQUISICION DE GASOIL A GRANEL PARA APORDOM</t>
  </si>
  <si>
    <t>E450000000254</t>
  </si>
  <si>
    <t>ALIMENTARY LAND JAGD, SRL.</t>
  </si>
  <si>
    <t>B1500000190</t>
  </si>
  <si>
    <t>FUNDACION CONIN PRO EDUCACION Y ENSEÑANAZA COMPUTARIZADA, INC.</t>
  </si>
  <si>
    <t>SERVICIOS DE CAPACITACION</t>
  </si>
  <si>
    <t>B1500000141</t>
  </si>
  <si>
    <t>E450000008463</t>
  </si>
  <si>
    <t xml:space="preserve">SUBE TECHNOLOGIES AND SERVICES </t>
  </si>
  <si>
    <t>SERVICIO DE MANTENIMIENTO PREVENTIVO DEL ELEVADOR O ASCENSOR DE ESTA APORDOM</t>
  </si>
  <si>
    <t>B1500000244</t>
  </si>
  <si>
    <t>SERVICIOS DE ALQUILER DE IMPRESORAS</t>
  </si>
  <si>
    <t>B1500003032</t>
  </si>
  <si>
    <t>E450000018233</t>
  </si>
  <si>
    <t>E450000018234</t>
  </si>
  <si>
    <t>E450000008483</t>
  </si>
  <si>
    <t>B1500001128</t>
  </si>
  <si>
    <t>B1500001143</t>
  </si>
  <si>
    <t>B1500002690</t>
  </si>
  <si>
    <t>B1500002689</t>
  </si>
  <si>
    <t>CENTRAL ROMANA CORPORATION LTD</t>
  </si>
  <si>
    <t>E450000000470</t>
  </si>
  <si>
    <t>FOCUS MARKETING GROUP INTERNACIONAL, SA.</t>
  </si>
  <si>
    <t>CONTRATACION PUBLICIDAD</t>
  </si>
  <si>
    <t>E450000000001</t>
  </si>
  <si>
    <t>SERVICIO DE INTERNET</t>
  </si>
  <si>
    <t>E450000020018</t>
  </si>
  <si>
    <t>AYUNTAMIENTO MUNICIPAL  DE BOCA CHICA</t>
  </si>
  <si>
    <t>SERVICIO DE RECOGIDA DE DESECHOS SOLIDOS</t>
  </si>
  <si>
    <t>B1500000430</t>
  </si>
  <si>
    <t>EMPRESA DISTRIBUIDORA DE ELECTRICIDAD DEL ESTE, SA.</t>
  </si>
  <si>
    <t>E450000062564</t>
  </si>
  <si>
    <t>E450000008514</t>
  </si>
  <si>
    <t>B1500002705</t>
  </si>
  <si>
    <t>BONANZA DOMINICANA, SAS.</t>
  </si>
  <si>
    <t>E450000001068</t>
  </si>
  <si>
    <t>E450000018238</t>
  </si>
  <si>
    <t>B1500001150</t>
  </si>
  <si>
    <t>B1500001154</t>
  </si>
  <si>
    <t>B1500002704</t>
  </si>
  <si>
    <t>COMPAÑÍA DOMINICANA DE TELEFONOS, S.A</t>
  </si>
  <si>
    <t>E450000096537</t>
  </si>
  <si>
    <t>E450000096435</t>
  </si>
  <si>
    <t>E450000096214</t>
  </si>
  <si>
    <t>EDESUR DOMINICANA, SA.</t>
  </si>
  <si>
    <t>E450000074387</t>
  </si>
  <si>
    <t>E450000071388</t>
  </si>
  <si>
    <t>E450000074389</t>
  </si>
  <si>
    <t>E450000074390</t>
  </si>
  <si>
    <t>E450000071391</t>
  </si>
  <si>
    <t>E450000019752</t>
  </si>
  <si>
    <t>A FUEGO LENTO, SRL.</t>
  </si>
  <si>
    <t>B1500003384</t>
  </si>
  <si>
    <t>B1500003385</t>
  </si>
  <si>
    <t>B1500003383</t>
  </si>
  <si>
    <t>E450000008686</t>
  </si>
  <si>
    <t>B1500000097</t>
  </si>
  <si>
    <t>E450000018240</t>
  </si>
  <si>
    <t>ALIANZA DOMINICANA CONTRA LA CORRUPCION (ADOCCO)</t>
  </si>
  <si>
    <t>B1500000193</t>
  </si>
  <si>
    <t>E450000005063</t>
  </si>
  <si>
    <t>E450000001168</t>
  </si>
  <si>
    <t>E450000001147</t>
  </si>
  <si>
    <t>PETROMOVIL, S.A.</t>
  </si>
  <si>
    <t>E450000006232</t>
  </si>
  <si>
    <t>EDENORTE DOMINICANA, S.A.</t>
  </si>
  <si>
    <t>E450000097139</t>
  </si>
  <si>
    <t>E450000095188</t>
  </si>
  <si>
    <t>E450000098520</t>
  </si>
  <si>
    <t>E450000001668</t>
  </si>
  <si>
    <t>E450000001681</t>
  </si>
  <si>
    <t>E450000004470</t>
  </si>
  <si>
    <t>E450000001656</t>
  </si>
  <si>
    <t>E450000020298</t>
  </si>
  <si>
    <t>AYUNTAMIENTO MUNICIPAL DE BOCA CHICA</t>
  </si>
  <si>
    <t>RECOGIDA DESECHOS SOLIDOS</t>
  </si>
  <si>
    <t>B1500000431</t>
  </si>
  <si>
    <t>AYUNTAMIENTO MUNICIPAL PUERTO PLATA</t>
  </si>
  <si>
    <t>B1500003395</t>
  </si>
  <si>
    <t>B1500000171</t>
  </si>
  <si>
    <t>EMPRESAS  INTEGRADAS, SAS.</t>
  </si>
  <si>
    <t xml:space="preserve">ADQUISICION E INSTALACION DE DEFENSAS (GUARDABARROS) </t>
  </si>
  <si>
    <t>E450000000214</t>
  </si>
  <si>
    <t>ACTUALIDADES VD, SRL.</t>
  </si>
  <si>
    <t>AQUISICION DE AIRES ACONDICIONADOS</t>
  </si>
  <si>
    <t>B1500002531</t>
  </si>
  <si>
    <t>URBANCOLT SOLUTION, SRL.</t>
  </si>
  <si>
    <t>CONTRATACION DE SERVICIOS DE CUSTODIA Y ALMACENAMIENTO DE DOCUMENTOS DE LA INSTITUCION</t>
  </si>
  <si>
    <t>B1500000929</t>
  </si>
  <si>
    <t>SERVICIO DE INTERNET Y EQUIPOS TELEFONICOS</t>
  </si>
  <si>
    <t>E450000020601</t>
  </si>
  <si>
    <t>E450000018244</t>
  </si>
  <si>
    <t>FUDIMAT, SRL.</t>
  </si>
  <si>
    <t>ADQUISICION DE INSUMOS LIQUIDOS Y COMESTIBLES</t>
  </si>
  <si>
    <t>B1500000282</t>
  </si>
  <si>
    <t xml:space="preserve">ADQUISICION DE GASOIL A GRANEL </t>
  </si>
  <si>
    <t>E450000000306</t>
  </si>
  <si>
    <t>CONTRATACION DE SERVICIOS DE CONSULTORIA ESPECIALIZADA</t>
  </si>
  <si>
    <t>B1500000187</t>
  </si>
  <si>
    <t>E450000006544</t>
  </si>
  <si>
    <t>INVERSIONES IP, SRL.</t>
  </si>
  <si>
    <t>ADQUISICION MATERIALES GASTABLES DE OFICINAS Y TALONARIOS</t>
  </si>
  <si>
    <t>B1500000396</t>
  </si>
  <si>
    <t>TP COMERCIAL  TODO PARA OFICINA, SRL.</t>
  </si>
  <si>
    <t>ADQUISICION DE CAJAS DE LECHE 27/1 PARA PERSONAL DE PEAJE DE APORDOM</t>
  </si>
  <si>
    <t>B1500000566</t>
  </si>
  <si>
    <t>CONTRATACION DE SERVICIOS DE ALQUILER DE IMPRESORAS POR 12 MESES</t>
  </si>
  <si>
    <t>B1500003060</t>
  </si>
  <si>
    <t>MIRIAN DE LA CRUZ  VILLEGAS</t>
  </si>
  <si>
    <t>B1500000338</t>
  </si>
  <si>
    <t xml:space="preserve">MAXIMO AMADO CONCEPCION </t>
  </si>
  <si>
    <t>LUISA MILAGROS CASTILLO DURAN</t>
  </si>
  <si>
    <t>B1500000379</t>
  </si>
  <si>
    <t>B1500000378</t>
  </si>
  <si>
    <t>STAGE VISUAL SOUND SVS</t>
  </si>
  <si>
    <t>CONTRATACION DE EMPRESA PARA GESTION DE EVENTOS PRESIDENCIALES PARA INAUGURACIONES Y ACTIVIDADES DE APORDOM</t>
  </si>
  <si>
    <t>E450000000089</t>
  </si>
  <si>
    <t>E450000000090</t>
  </si>
  <si>
    <t>E450000000092</t>
  </si>
  <si>
    <t>CONTRATACION DE SERVICIOS DE CATERING PARA DIFERENTES ACTIVIDADES DE ESTA APORDOM</t>
  </si>
  <si>
    <t>B1500003430</t>
  </si>
  <si>
    <t>B1500003429</t>
  </si>
  <si>
    <t>B1500003428</t>
  </si>
  <si>
    <t>GTG INDUSTRIAL, SRL.</t>
  </si>
  <si>
    <t>E450000000099</t>
  </si>
  <si>
    <t>CENTRO AUTOMOTRIZ REMESA, SRL.</t>
  </si>
  <si>
    <t>CONTRATACION DE TALLER DE MANTENIMIENTO PREVENTIVO, CORRECTIVO Y GENERAL,</t>
  </si>
  <si>
    <t>B1500002732</t>
  </si>
  <si>
    <t>B1500002731</t>
  </si>
  <si>
    <t>CONTRATACION DE SERVICIOS DE MANTENIMIENTO DE EQUIPOS ODONTOLOGICOS</t>
  </si>
  <si>
    <t>B1500000269</t>
  </si>
  <si>
    <t>DOVADO, SRL.</t>
  </si>
  <si>
    <t>CONTRATACION DE SERVICIOS DE ANIMACION PARA LA CELEBRACION DEL 55 ANIVERSARIO DE APORDOM</t>
  </si>
  <si>
    <t>B1500000043</t>
  </si>
  <si>
    <t>CONTRATACION DE TALLER DE MANTENIMIENTO PREVENTIVO, CORRECTIVO Y GENERAL, PARA LOS VEHICULOS CON GARANTIA DE APORDOM</t>
  </si>
  <si>
    <t>E450000001164</t>
  </si>
  <si>
    <t>SUMINISTRO DE ENERGIA ELECTRICA</t>
  </si>
  <si>
    <t>E450000000472</t>
  </si>
  <si>
    <t>JUANA NUÑEZ MORROBEL</t>
  </si>
  <si>
    <t>B1500000343</t>
  </si>
  <si>
    <t>B1500002734</t>
  </si>
  <si>
    <t>E450000019712</t>
  </si>
  <si>
    <t>E450000019715</t>
  </si>
  <si>
    <t>E450000019692</t>
  </si>
  <si>
    <t>CONSUMO DE AGUA AL PUERTO DE PUERTO PLATA</t>
  </si>
  <si>
    <t>B1500033894</t>
  </si>
  <si>
    <t>B1500034305</t>
  </si>
  <si>
    <t>SUBE  TECHNOLOGIES AND SERVICES, SRL.</t>
  </si>
  <si>
    <t>B1500000271</t>
  </si>
  <si>
    <t>B1500000261</t>
  </si>
  <si>
    <t>SERVICIOS DE RECOGIDA DE DESECHOS SOLIDOS</t>
  </si>
  <si>
    <t>B1500008988</t>
  </si>
  <si>
    <t>EMPRESA DISTRIBUIDORA DE ELECTRICIDAD DEL ESTE, S.A.</t>
  </si>
  <si>
    <t>E450000068628</t>
  </si>
  <si>
    <t xml:space="preserve">SERVICIOS DE MANTENIMIENTO CORRECTIVO, PREVENTIVO Y GENERAL PARA VEHICULOS </t>
  </si>
  <si>
    <t>E450000005127</t>
  </si>
  <si>
    <t xml:space="preserve">SERVICIO DE INTERNET </t>
  </si>
  <si>
    <t>E450000020960</t>
  </si>
  <si>
    <t xml:space="preserve"> SERVICIOS DE AGENCIA PUBLCITARIA, PARA LA ADMINISTRACION DE CONTENIDO EN MEDIOS EXTERNOS</t>
  </si>
  <si>
    <t>E450000000008</t>
  </si>
  <si>
    <t>E450000000007</t>
  </si>
  <si>
    <t xml:space="preserve"> STAGE VISUAL SOUND SVS</t>
  </si>
  <si>
    <t>E450000000091</t>
  </si>
  <si>
    <t>LOGOMARCA, S.A.</t>
  </si>
  <si>
    <t>ADQUISICION DE PLACAS DE RECONOCIMIENTO PARA ESTA APORDOM</t>
  </si>
  <si>
    <t>E450000000884</t>
  </si>
  <si>
    <t>CONTRATACION DE SERVICIOS FLORALES, PARA ESTA APORDOM</t>
  </si>
  <si>
    <t>JARDIN ILUSIONES , SRL.</t>
  </si>
  <si>
    <t>B1500004276</t>
  </si>
  <si>
    <t>ASOCIACION DE NAVIEROS DE LA REPUBLICA DOMINICANA</t>
  </si>
  <si>
    <t xml:space="preserve">SERVICIO DE ASISTENCIA LEGAL EN LOS EMBARGOS Y PROCESOS JUDICIALES </t>
  </si>
  <si>
    <t>RUFINA FIOR D ALIZA JIMENEZ DE LA CRUZ</t>
  </si>
  <si>
    <t xml:space="preserve">SERVICIOS DE NOTARIZACION </t>
  </si>
  <si>
    <t>B1500000324</t>
  </si>
  <si>
    <t>JOSE FRANCISCO RAMOS FRIAS</t>
  </si>
  <si>
    <t>SERVICIO DE ALQUILER DE VEHICULOS</t>
  </si>
  <si>
    <t>B1500000076</t>
  </si>
  <si>
    <t>IDEMESA, SRL.</t>
  </si>
  <si>
    <t xml:space="preserve">ADQUISICION DE INSUMOS ODONTOLOGICOS, MEDICOS Y ARTICULOS DE SALA DE LACTANCIA </t>
  </si>
  <si>
    <t>B1500001715</t>
  </si>
  <si>
    <t>NOTA: CABE DESTACAR QUE DE ESTA FACTURA SE EMITIERON DOS ENTRADAS DE ALMACEN 1583 Y 1584 DEBIDO A QUE EL SISTEMA NO PERMITE MAS DE 50 ITEMS EN SU REGISTRO.</t>
  </si>
  <si>
    <t>TECH PLUS OFFICE TEPLUOF, SRL.</t>
  </si>
  <si>
    <t>ADQUISICION DE MATERIALES GASTABLES DE OFICINA Y TALONARIOS</t>
  </si>
  <si>
    <t>GRUPO BRIZATLANTICA DEL CARIBE, SRL.</t>
  </si>
  <si>
    <t xml:space="preserve">ADQUISICION DE INSUMOS C OMESTIBLES </t>
  </si>
  <si>
    <t>B1500000747</t>
  </si>
  <si>
    <t>SUPLIGENSA, SRL.</t>
  </si>
  <si>
    <t>E450000000018</t>
  </si>
  <si>
    <t>ROSLYN, SRL.</t>
  </si>
  <si>
    <t xml:space="preserve">ADQUISICION DE INSUMOS DE LIMPIEZA </t>
  </si>
  <si>
    <t>B1500000465</t>
  </si>
  <si>
    <t>SUPLIDORA NACIONAL DE TECNOLOGIA SNT, SRL.</t>
  </si>
  <si>
    <t>E450000005155</t>
  </si>
  <si>
    <t>E450000005128</t>
  </si>
  <si>
    <t>COMPAÑÍA DOMINICANA DE TELEFONOS, S.A.</t>
  </si>
  <si>
    <t xml:space="preserve">SERVICIO TELEFONICO </t>
  </si>
  <si>
    <t>E450000098983</t>
  </si>
  <si>
    <t>E450000098757</t>
  </si>
  <si>
    <t>E450000099205</t>
  </si>
  <si>
    <t>EDESUR DOMININICANA, S.A.</t>
  </si>
  <si>
    <t>E450000081169</t>
  </si>
  <si>
    <t>E450000081168</t>
  </si>
  <si>
    <t>E450000081167</t>
  </si>
  <si>
    <t>E450000081166</t>
  </si>
  <si>
    <t>E450000081170</t>
  </si>
  <si>
    <t>E450000018250</t>
  </si>
  <si>
    <t>OSVALDO VALENTIN VALERA JIMENEZ</t>
  </si>
  <si>
    <t xml:space="preserve">SERVCIOS PARA LA CREACION DE UNA BASE PARA LA COLOCACION DE BUSTO </t>
  </si>
  <si>
    <t>B1500000344</t>
  </si>
  <si>
    <t>MARIA YSABEL DEL SAGRARIO CONCEPCION TOLENTINO</t>
  </si>
  <si>
    <t>SERVICIO DE ASESORIA DE GESTION</t>
  </si>
  <si>
    <t>B1500000109</t>
  </si>
  <si>
    <t>JORGE ANTONIO LOPEZ HILARIO</t>
  </si>
  <si>
    <t>CONTRATACION  DE ASESORIA ESPECIALIZADA EN SERVICIOS LEGALES</t>
  </si>
  <si>
    <t>B1500000175</t>
  </si>
  <si>
    <t>SERVICIOS DE ASESORIA LEGAL</t>
  </si>
  <si>
    <t>PETROMOVIL, S.A</t>
  </si>
  <si>
    <t xml:space="preserve">ADQUISICION DE TICKETS DE COMBUSTIBLE (GASOLINA) </t>
  </si>
  <si>
    <t>E450000006515</t>
  </si>
  <si>
    <t>E450000000451</t>
  </si>
  <si>
    <t>SEGUROS UNIVERSAL, S.A.</t>
  </si>
  <si>
    <t>E450000003029</t>
  </si>
  <si>
    <t>E450000003058</t>
  </si>
  <si>
    <t>E450000003027</t>
  </si>
  <si>
    <t xml:space="preserve">SERVICIO DE CONSULTORIA ESPECIALIZADA </t>
  </si>
  <si>
    <t>B1500000199</t>
  </si>
  <si>
    <t>E450000004924</t>
  </si>
  <si>
    <t>MAPFRE SALUD ARS, S.A.</t>
  </si>
  <si>
    <t>E450000001214</t>
  </si>
  <si>
    <t>CONTRATACION DE TALLER DE MANTENIMIENTO PREVENTIVO, CORRECTIVO Y GENERAL</t>
  </si>
  <si>
    <t>B1500002757</t>
  </si>
  <si>
    <t>B1500002758</t>
  </si>
  <si>
    <t>VIAMAR, S.A.</t>
  </si>
  <si>
    <t>E450000009094</t>
  </si>
  <si>
    <t>ALTICE DOMINICANA, S.A.</t>
  </si>
  <si>
    <t>E450000021232</t>
  </si>
  <si>
    <t xml:space="preserve">SERVICIO DE INTERNET Y EQUIPOS TELEFONICOS </t>
  </si>
  <si>
    <t>E450000021636</t>
  </si>
  <si>
    <t>AYUNTAMIENTO MUNICIPAL DE PUERTO PLATA</t>
  </si>
  <si>
    <t xml:space="preserve">SERVICIO DE RECOGIDA DE DESECHOS SOLIDOS </t>
  </si>
  <si>
    <t>B1500000142</t>
  </si>
  <si>
    <t>B1500000208</t>
  </si>
  <si>
    <t>B1500009089</t>
  </si>
  <si>
    <t>JARDIN ILUSIONES</t>
  </si>
  <si>
    <t>CONTRATACION DE SERVICIOS FLORALES</t>
  </si>
  <si>
    <t>B1500004317</t>
  </si>
  <si>
    <t>B1500002762</t>
  </si>
  <si>
    <t>AGUA PLANETA AZUL, S.A.</t>
  </si>
  <si>
    <t>SERVICIO DE RELLENADO DE BOTELLONES DE AGUA POTABLE</t>
  </si>
  <si>
    <t>E450000020261</t>
  </si>
  <si>
    <t>GTG INDUSTRIAL , SRL.</t>
  </si>
  <si>
    <t>E450000000162</t>
  </si>
  <si>
    <t>B1500002760</t>
  </si>
  <si>
    <t>B1500002759</t>
  </si>
  <si>
    <t>B1500002755</t>
  </si>
  <si>
    <t>B1500002756</t>
  </si>
  <si>
    <t>B1500002753</t>
  </si>
  <si>
    <t>B1500002754</t>
  </si>
  <si>
    <t xml:space="preserve"> SERVICO DE ENERGIA ELECTRICA</t>
  </si>
  <si>
    <t>E450000000510</t>
  </si>
  <si>
    <t>HUMANO SEGURO, S.A.</t>
  </si>
  <si>
    <t>E450000007097</t>
  </si>
  <si>
    <t>SERVICIO DE RENTA DE IMPRESORAS MULTIFUNCIONALES</t>
  </si>
  <si>
    <t>B1500003091</t>
  </si>
  <si>
    <t>SERVICIO DE AGUA POTABLE</t>
  </si>
  <si>
    <t>E450000021615</t>
  </si>
  <si>
    <t>E450000021635</t>
  </si>
  <si>
    <t>E450000021638</t>
  </si>
  <si>
    <t>E450000021851</t>
  </si>
  <si>
    <t>B1500034716</t>
  </si>
  <si>
    <t>E450000009022</t>
  </si>
  <si>
    <t>B1500000563</t>
  </si>
  <si>
    <t>SERVICIO DE ENERGIA ELECTRICA</t>
  </si>
  <si>
    <t>E450000102039</t>
  </si>
  <si>
    <t>E450000105506</t>
  </si>
  <si>
    <t>FR MULTISERVICIOS, SRL.</t>
  </si>
  <si>
    <t>B1500001070</t>
  </si>
  <si>
    <t>GASTOS JUDICIALES</t>
  </si>
  <si>
    <t>B1500000348</t>
  </si>
  <si>
    <t>MARIA MARGARITA LEONARDO CASTILLO</t>
  </si>
  <si>
    <t>B1500000011</t>
  </si>
  <si>
    <t>MANTENIMIENTO ASCENSOR</t>
  </si>
  <si>
    <t>B1500000280</t>
  </si>
  <si>
    <t>E450000020265</t>
  </si>
  <si>
    <t>SERVICIO TELEFONICO ALAMBRICO,INTERNET Y BANDA ANCHA FLOTA</t>
  </si>
  <si>
    <t>E450000101630</t>
  </si>
  <si>
    <t>E450000101512</t>
  </si>
  <si>
    <t>E450000101297</t>
  </si>
  <si>
    <t>EMPRESA DE ELECTRICIDAD DEL ESTE, S.A.</t>
  </si>
  <si>
    <t>E450000074024</t>
  </si>
  <si>
    <t>EDESUR DOMINICANA, S.A.</t>
  </si>
  <si>
    <t>E450000087845</t>
  </si>
  <si>
    <t>E450000087844</t>
  </si>
  <si>
    <t>E450000087843</t>
  </si>
  <si>
    <t>E450000087842</t>
  </si>
  <si>
    <t>E450000087841</t>
  </si>
  <si>
    <t>NOTA: PAGO POR LIBRAMIENTO EL MONTO DE RD$7,744.00</t>
  </si>
  <si>
    <t>PAGO POR LIBRAMIENTO RD$18,775.76</t>
  </si>
  <si>
    <t>PAGO POR LIBRAMIENTO RD$22,771.08</t>
  </si>
  <si>
    <t>PAGO POR LIBRAMIENTO RD$49,162.69</t>
  </si>
  <si>
    <t>B1500000514</t>
  </si>
  <si>
    <t>B1500000114</t>
  </si>
  <si>
    <t>E450000000194</t>
  </si>
  <si>
    <t>SERVICIOS DE ADMINISTRACION DE SALUD</t>
  </si>
  <si>
    <t>E450000003083</t>
  </si>
  <si>
    <t>E450000003095</t>
  </si>
  <si>
    <t>E450000003096</t>
  </si>
  <si>
    <t>E450000004985</t>
  </si>
  <si>
    <t xml:space="preserve">ADQUISICION DE TICKETS DE COMBUSTIBLE </t>
  </si>
  <si>
    <t>E450000006740</t>
  </si>
  <si>
    <t>RECOGIDA DE DESECHOS SOLIDOS</t>
  </si>
  <si>
    <t>B1500003481</t>
  </si>
  <si>
    <t>E450000022132</t>
  </si>
  <si>
    <t>SERVICIOS LEGALES</t>
  </si>
  <si>
    <t>B1500000178</t>
  </si>
  <si>
    <t>E450000000201</t>
  </si>
  <si>
    <t>B1500002799</t>
  </si>
  <si>
    <t>B1500002778</t>
  </si>
  <si>
    <t>B1500002774</t>
  </si>
  <si>
    <t>B1500002777</t>
  </si>
  <si>
    <t>B1500002776</t>
  </si>
  <si>
    <t>B1500002775</t>
  </si>
  <si>
    <t>E450000009333</t>
  </si>
  <si>
    <t>E450000009334</t>
  </si>
  <si>
    <t>ADQUISICION DE INSUMOS DE LIMPIEZA PARA EL USO DE APORDOM</t>
  </si>
  <si>
    <t>E450000000048</t>
  </si>
  <si>
    <t>SERVICIO DE RELLENADO DE BOTELLONES DE AGUA</t>
  </si>
  <si>
    <t>E450000020268</t>
  </si>
  <si>
    <t>B1500004372</t>
  </si>
  <si>
    <t>B1500003457</t>
  </si>
  <si>
    <t>ALFA DIGITAL SIGNS AND GRAPHICS, SRL.</t>
  </si>
  <si>
    <t>CONTRATACION DE SERVICIO DE IMPRESION PARA ESTA APORDOM</t>
  </si>
  <si>
    <t>B1500001045</t>
  </si>
  <si>
    <t>HUMANO SEGUROS, S.A.</t>
  </si>
  <si>
    <t>E450000007199</t>
  </si>
  <si>
    <t>MAPFRE SALUD ARS</t>
  </si>
  <si>
    <t>E450000001283</t>
  </si>
  <si>
    <t>SERVICIOS INTEGRALES CORPORATIVOS T&amp;P, SRL.</t>
  </si>
  <si>
    <t>B1500000156</t>
  </si>
  <si>
    <t>SERVICIOS DE CONSULTORIA ESPECIALIZADA</t>
  </si>
  <si>
    <t>B1500000202</t>
  </si>
  <si>
    <t>SERVICIO DE INTERNET Y EQUIPOS TELEFONICOS DE APORDOM</t>
  </si>
  <si>
    <t>E450000022419</t>
  </si>
  <si>
    <t>SERVICIO RECOGIDA DE DESECHOS SOLIDOS</t>
  </si>
  <si>
    <t>B1500000564</t>
  </si>
  <si>
    <t>E450000020983</t>
  </si>
  <si>
    <t>E450000009321</t>
  </si>
  <si>
    <t>ASOCIAICON DE NAVIEROS DE LA REPUBLICA DOMINICANA</t>
  </si>
  <si>
    <t>SERVICIO DE ASISTENCIA LEGAL EN LOS EMBARGOS Y PROCESOS JUDICIALES</t>
  </si>
  <si>
    <t>INSTITUTO DE EDUCACION SUPERIOR EN FORMACION DIPLOMATICA Y CONSULAR  DR. EDUARDO LATORRE RODRIGUEZ (INESDYC)</t>
  </si>
  <si>
    <t xml:space="preserve">SERVICIO DE CAPACITACION </t>
  </si>
  <si>
    <t>FIDEICOMISO RD VIAL</t>
  </si>
  <si>
    <t>SERVICIO DE RECARGA A LA CUENTA DE PASO RAPIDO PARA USO DE FLOTILLA VEHICULAR DE ESTA APORDOM</t>
  </si>
  <si>
    <t>B1500015036</t>
  </si>
  <si>
    <t>B1500000216</t>
  </si>
  <si>
    <t>SERVICIO DE RENTA IMPRESORAS MULTIFUNCIONALES</t>
  </si>
  <si>
    <t>B1500003116</t>
  </si>
  <si>
    <t>13/02/206</t>
  </si>
  <si>
    <t>CONSUMO DE AGUA</t>
  </si>
  <si>
    <t>B1500035127</t>
  </si>
  <si>
    <t>B1500009190</t>
  </si>
  <si>
    <t>E450000023557</t>
  </si>
  <si>
    <t>E450000023577</t>
  </si>
  <si>
    <t>E450000023580</t>
  </si>
  <si>
    <t>E450000005626</t>
  </si>
  <si>
    <t>E450000005595</t>
  </si>
  <si>
    <t>B1500000143</t>
  </si>
  <si>
    <t>B1500000295</t>
  </si>
  <si>
    <t>B1500015046</t>
  </si>
  <si>
    <t>E450000000701</t>
  </si>
  <si>
    <t>E450000022653</t>
  </si>
  <si>
    <t>SERVICIOS FLORALES, PARA ESTA APORDOM</t>
  </si>
  <si>
    <t>B1500004413</t>
  </si>
  <si>
    <t>B1500004419</t>
  </si>
  <si>
    <t>TAMARA FRANCISCA PEÑA JEREZ</t>
  </si>
  <si>
    <t>B1500000101</t>
  </si>
  <si>
    <t>E450000009343</t>
  </si>
  <si>
    <t>E450000009390</t>
  </si>
  <si>
    <t>E450000009322</t>
  </si>
  <si>
    <t>E450000009415</t>
  </si>
  <si>
    <t>E450000079877</t>
  </si>
  <si>
    <t>B1500000351</t>
  </si>
  <si>
    <t>B1500000383</t>
  </si>
  <si>
    <t>B1500002807</t>
  </si>
  <si>
    <t>B1500002805</t>
  </si>
  <si>
    <t>23/02/206</t>
  </si>
  <si>
    <t>E450000113427</t>
  </si>
  <si>
    <t>E450000108820</t>
  </si>
  <si>
    <t>B1500003465</t>
  </si>
  <si>
    <t>E450000094706</t>
  </si>
  <si>
    <t>E450000094705</t>
  </si>
  <si>
    <t>E450000094704</t>
  </si>
  <si>
    <t>E450000094703</t>
  </si>
  <si>
    <t>E450000094702</t>
  </si>
  <si>
    <t>T P COMERCIAL TODO PARA OFICINAS, SRL.</t>
  </si>
  <si>
    <t>ADQUISICION DE CAJAS DE LECHE PARA PERSONAL DE PEAJE DE APORDOM</t>
  </si>
  <si>
    <t>E450000000004</t>
  </si>
  <si>
    <t>B1500002806</t>
  </si>
  <si>
    <t>E450000104146</t>
  </si>
  <si>
    <t>E450000104265</t>
  </si>
  <si>
    <t>E450000103934</t>
  </si>
  <si>
    <t>PAGO POR LIBRAMIENTO</t>
  </si>
  <si>
    <t>BONANZA DOMINICANA, S.A.S</t>
  </si>
  <si>
    <t>B1500000083</t>
  </si>
  <si>
    <t>SMA SOLUTIONS, SRL.</t>
  </si>
  <si>
    <t>CONTRATACION PARA EL REMOZAMIENTO DE LOS MUELLES PESQUEROS BOCA DE YUMA, PALENQUE Y RIO SAN JUAN</t>
  </si>
  <si>
    <t>CONTRATACION PARA LA READECUACION DEL ARCHIVO CENTRAL DE ESTA APORDOM</t>
  </si>
  <si>
    <t>B1500000019</t>
  </si>
  <si>
    <t>SERVICIO DE RECARGAS PASO RAPIDO</t>
  </si>
  <si>
    <t>B1500015054</t>
  </si>
  <si>
    <t>E450000001381</t>
  </si>
  <si>
    <t>E450000022922</t>
  </si>
  <si>
    <t>E450000005242</t>
  </si>
  <si>
    <t>EXPO CONVETION CONTRACTORS</t>
  </si>
  <si>
    <t>SERVICIO DE PUBLICIDAD Y PROPAGANDA</t>
  </si>
  <si>
    <t>NO.1184</t>
  </si>
  <si>
    <t>PAGO AL EXTERIOR POR FERIA SEATRADE GLOBAL CRUISE 2026</t>
  </si>
  <si>
    <t>RODMAN THINK BRANDING LLC</t>
  </si>
  <si>
    <t>PAGO ARTICULOS PROMOCIONALES</t>
  </si>
  <si>
    <t>NO.14901</t>
  </si>
  <si>
    <t>PAGO AL EXTERIOR POR FERIA SEATRADE GLOBAL CRUISE 2027</t>
  </si>
  <si>
    <t>INFORMA PRINCETON LLC</t>
  </si>
  <si>
    <t>NO.107794569-1</t>
  </si>
  <si>
    <t>PAGO AL EXTERIOR POR FERIA SEATRADE GLOBAL CRUISE 2028</t>
  </si>
  <si>
    <t xml:space="preserve">SERVICIO DE ASISTENCIA LEGAL </t>
  </si>
  <si>
    <t>B1500000098</t>
  </si>
  <si>
    <t>E450000000145</t>
  </si>
  <si>
    <t>E450000025505</t>
  </si>
  <si>
    <t>E450000025508</t>
  </si>
  <si>
    <t>E450000025485</t>
  </si>
  <si>
    <t>B1500004449</t>
  </si>
  <si>
    <t>E450000009363</t>
  </si>
  <si>
    <t>NO LIMITS DESING GUATEMALA, S.A.</t>
  </si>
  <si>
    <t>PUBLICIDAD Y PROPAGANDA</t>
  </si>
  <si>
    <t>NO.204-2026</t>
  </si>
  <si>
    <t>B1500015066</t>
  </si>
  <si>
    <t xml:space="preserve"> SERVICIO DE INTERNET Y EQUIPOS TELEFONICOS DE APORDOM</t>
  </si>
  <si>
    <t>E450000023207</t>
  </si>
  <si>
    <t>B1500003493</t>
  </si>
  <si>
    <t>B1500000205</t>
  </si>
  <si>
    <t>B1500000316</t>
  </si>
  <si>
    <t>ADQUISICION DE TICKETS DE COMBUSTIBLE (GASOLINA) PERTENECIENTE AL ITEMS 01, PARA USO DE APORDOM</t>
  </si>
  <si>
    <t>E450000006902</t>
  </si>
  <si>
    <t>B1500002818</t>
  </si>
  <si>
    <t>B1500002821</t>
  </si>
  <si>
    <t>B1500002820</t>
  </si>
  <si>
    <t xml:space="preserve">SUMINISTRO DE ENERGIA ELECTRICA </t>
  </si>
  <si>
    <t>E450000116286</t>
  </si>
  <si>
    <t>E450000117170</t>
  </si>
  <si>
    <t>E450000115196</t>
  </si>
  <si>
    <t>E45000007539</t>
  </si>
  <si>
    <t>E450000009825</t>
  </si>
  <si>
    <t>E450000001353</t>
  </si>
  <si>
    <t>E450000001436</t>
  </si>
  <si>
    <t>E450000009808</t>
  </si>
  <si>
    <t>OICA, SRL.</t>
  </si>
  <si>
    <t xml:space="preserve">CONSTRUCCION DE MUELLES MARITIMOS A NIVEL NACIONAL SEGUNADA ETAPA, </t>
  </si>
  <si>
    <t>E450000009785</t>
  </si>
  <si>
    <t>E450000009790</t>
  </si>
  <si>
    <t>E450000009789</t>
  </si>
  <si>
    <t>E450000009766</t>
  </si>
  <si>
    <t>E450000009788</t>
  </si>
  <si>
    <t>10816669-1</t>
  </si>
  <si>
    <t>B1500000567</t>
  </si>
  <si>
    <t>E450000009862</t>
  </si>
  <si>
    <t>HONORARIO PROFESIONALES POR LA REPRESENTACION, CONSULTORIA, COORDINACION Y SUPERVISIO</t>
  </si>
  <si>
    <t>B1500035538</t>
  </si>
  <si>
    <t>B1500009291</t>
  </si>
  <si>
    <t>SERVICIO RENTA DE IMPRESORAS MULTIFUNCIONALES</t>
  </si>
  <si>
    <t>B1500003153</t>
  </si>
  <si>
    <t xml:space="preserve"> CONTRATACION DE SERVICIOS FLORALES, PARA ESTA APORDOM,</t>
  </si>
  <si>
    <t>B1500004467</t>
  </si>
  <si>
    <t>ADQUISICION CAJAS DE LECHE 27/1 PARA PERSONAL DE PEAJE APORDOM</t>
  </si>
  <si>
    <t>E450000000005</t>
  </si>
  <si>
    <t>B1500002827</t>
  </si>
  <si>
    <t>E450000003161</t>
  </si>
  <si>
    <t>E450000003189</t>
  </si>
  <si>
    <t>E450000003166</t>
  </si>
  <si>
    <t>E450000009880</t>
  </si>
  <si>
    <t>E450000009829</t>
  </si>
  <si>
    <t>COLUMBUS NETWORKS DOMINICANA, SA.</t>
  </si>
  <si>
    <t>E450000002414</t>
  </si>
  <si>
    <t>E450000023412</t>
  </si>
  <si>
    <t>ADQUISICION DE COMBUSTIBLE</t>
  </si>
  <si>
    <t>E450000007023</t>
  </si>
  <si>
    <t>B15000015101</t>
  </si>
  <si>
    <t>E450000106627</t>
  </si>
  <si>
    <t>E450000106393</t>
  </si>
  <si>
    <t>E450000106733</t>
  </si>
  <si>
    <t>E450000007074</t>
  </si>
  <si>
    <t>MAPFRE  SALUD ARS, S.A.</t>
  </si>
  <si>
    <t>E450000101377</t>
  </si>
  <si>
    <t>E450000101376</t>
  </si>
  <si>
    <t>E450000084723</t>
  </si>
  <si>
    <t>CENTRAL ROMANA CORPORATION  LTD</t>
  </si>
  <si>
    <t>E450000000705</t>
  </si>
  <si>
    <t>E450000023099</t>
  </si>
  <si>
    <t>E450000023103</t>
  </si>
  <si>
    <t>E450000024036</t>
  </si>
  <si>
    <t>E450000020991</t>
  </si>
  <si>
    <t>E450000101380</t>
  </si>
  <si>
    <t>E450000101379</t>
  </si>
  <si>
    <t>E450000101378</t>
  </si>
  <si>
    <t>E450000007590</t>
  </si>
  <si>
    <t>CONTRATACION DE MONTAJE EVENTO Y MONTAJE STAND</t>
  </si>
  <si>
    <t>B1500000072</t>
  </si>
  <si>
    <t>E450000023679</t>
  </si>
  <si>
    <t>ADMARKET, SRL.0</t>
  </si>
  <si>
    <t>E450000027443</t>
  </si>
  <si>
    <t>E450000027440</t>
  </si>
  <si>
    <t>E450000027420</t>
  </si>
  <si>
    <t>B1500003530</t>
  </si>
  <si>
    <t>B1500003504</t>
  </si>
  <si>
    <t>COLUMBUS NETWORKS DOMINICANA, S.A.</t>
  </si>
  <si>
    <t>SERVICIO INTERNET PUERTO DE PUERTO PLATA</t>
  </si>
  <si>
    <t>E450000002485</t>
  </si>
  <si>
    <t>E450000005481</t>
  </si>
  <si>
    <t>DIFERENCIA PAGA POR LIBRAMINETO</t>
  </si>
  <si>
    <t>B1500002832</t>
  </si>
  <si>
    <t>B1500002833</t>
  </si>
  <si>
    <t>B1500002834</t>
  </si>
  <si>
    <t>B1500002835</t>
  </si>
  <si>
    <t>B1500002836</t>
  </si>
  <si>
    <t>BONANZA DOMINICANA, S.A.S.</t>
  </si>
  <si>
    <t>E450000001459</t>
  </si>
  <si>
    <t>E450000001458</t>
  </si>
  <si>
    <t>E450000001454</t>
  </si>
  <si>
    <t>E450000124664</t>
  </si>
  <si>
    <t>E450000024042</t>
  </si>
  <si>
    <t>E450000122765</t>
  </si>
  <si>
    <t>E450000126105</t>
  </si>
  <si>
    <t>E450000023958</t>
  </si>
  <si>
    <t>B1500002837</t>
  </si>
  <si>
    <t>B1500002838</t>
  </si>
  <si>
    <t>B1500002840</t>
  </si>
  <si>
    <t>B1500002841</t>
  </si>
  <si>
    <t>SERVICIO DE CONSULTORIA ESPECIALIZADA EN COMUNICACIÓN CORPORATIVA</t>
  </si>
  <si>
    <t>B1500000209</t>
  </si>
  <si>
    <t>COOPERATIVA DE AHORROS CREDITOS Y SERVICIOS MULTIPLES FAMILIA UNIDA PAA EL PROGRESO INC.</t>
  </si>
  <si>
    <t xml:space="preserve"> COMPRA ARTESANIAS DOMINICANAS PARA FERIA </t>
  </si>
  <si>
    <t>E450000000003</t>
  </si>
  <si>
    <t>CONSTRUCTORA SERINAR, SRL.</t>
  </si>
  <si>
    <t xml:space="preserve">CONTRATACION DE EMPRESA PARA BRINDAR LOS SERVICIOS DE MANTENIMIENTO PREVENTIVO Y CORRECTIVOS DE LOS MUELLES PESQUEROS DE ESTA APORDOM </t>
  </si>
  <si>
    <t>B1500000163</t>
  </si>
  <si>
    <t xml:space="preserve">ADQUISICION DE INSUMOS COMESTIBLES </t>
  </si>
  <si>
    <t>E450000000351</t>
  </si>
  <si>
    <t>DOS GARCIA, SRL.</t>
  </si>
  <si>
    <t>ADQUISICION DE INSUMOS DE MATERIALES ELECTRICOS, FERRETEROS Y DE PLOMERIA</t>
  </si>
  <si>
    <t>E450000000052</t>
  </si>
  <si>
    <t>RECARGA PASO RAPIDO FLOTILLA VEHICULAR</t>
  </si>
  <si>
    <t>B1500015116</t>
  </si>
  <si>
    <t>POR ADQUISICION DE TICKETS DE COMBUSTIBLE (GASOLINA) PERTENECIENTE AL ITEMS 01, PARA USO DE APORDOM</t>
  </si>
  <si>
    <t>E450000007100</t>
  </si>
  <si>
    <t>E450000003253</t>
  </si>
  <si>
    <t>E450000003233</t>
  </si>
  <si>
    <t>E450000003270</t>
  </si>
  <si>
    <t>E450000003220</t>
  </si>
  <si>
    <t>B1500000568</t>
  </si>
  <si>
    <t>B1500035949</t>
  </si>
  <si>
    <t xml:space="preserve">ASOCIACION DE NAVIEROS </t>
  </si>
  <si>
    <t xml:space="preserve"> SERVICIO DE ASISTENCIA LEGAL EN LOS EMBARGOS Y PROCESOS JUDICIALES </t>
  </si>
  <si>
    <t>B1500000099</t>
  </si>
  <si>
    <t>E450000001421</t>
  </si>
  <si>
    <t>E450000007937</t>
  </si>
  <si>
    <t>B1500000230</t>
  </si>
  <si>
    <t>E450000024045</t>
  </si>
  <si>
    <t>MANTENIMIENTO PREVENTIVO, CORRECTIVOY GENERAL</t>
  </si>
  <si>
    <t>E450000010261</t>
  </si>
  <si>
    <t>E450000010184</t>
  </si>
  <si>
    <t>STAGE VISUAL SOUND SVS, SRL.</t>
  </si>
  <si>
    <t>E450000000164</t>
  </si>
  <si>
    <t>E450000000166</t>
  </si>
  <si>
    <t>ROSARIO &amp; PICHARDO, SRL.</t>
  </si>
  <si>
    <t>ALQUILER DE VEHICULOS</t>
  </si>
  <si>
    <t>B1500002183</t>
  </si>
  <si>
    <t xml:space="preserve">GASTOS JUDICIALES </t>
  </si>
  <si>
    <t>B1500000084</t>
  </si>
  <si>
    <t>B1500000387</t>
  </si>
  <si>
    <t>E450000010128</t>
  </si>
  <si>
    <t>E450000010130</t>
  </si>
  <si>
    <t>E450000010129</t>
  </si>
  <si>
    <t>E450000007882</t>
  </si>
  <si>
    <t>E450000024156</t>
  </si>
  <si>
    <t>SUBE TECHNOLOGIES AND SERVICES, SRL.</t>
  </si>
  <si>
    <t>E450000000002</t>
  </si>
  <si>
    <t>E450000010316</t>
  </si>
  <si>
    <t>E450000010312</t>
  </si>
  <si>
    <t>E450000010297</t>
  </si>
  <si>
    <t>E450000000728</t>
  </si>
  <si>
    <t>COMPAÑÍA DOMINICANA DE TELEFONOS (CLARO)</t>
  </si>
  <si>
    <t>E450000109062</t>
  </si>
  <si>
    <t>E450000108956</t>
  </si>
  <si>
    <t>EMPRESA DE ELECTRICIDAD DEL ESTE (EDEESTE)</t>
  </si>
  <si>
    <t>E450000090043</t>
  </si>
  <si>
    <t>E450000109291</t>
  </si>
  <si>
    <t>SERVICIO RENTA DE IMPRESORAS MULTIFUNCIONALES Y COPIAS A COLOR</t>
  </si>
  <si>
    <t>B1500003176</t>
  </si>
  <si>
    <t>E450000001510</t>
  </si>
  <si>
    <t>PRODUCTIVE BUSINESS SOLUTIONS DOMINICANA, SAS.</t>
  </si>
  <si>
    <t>ADQUISICION DE FIREWALDE 200G, RENDIMIENTO DE 9 GBPS PROTECCION CONTRA AMENAZAS</t>
  </si>
  <si>
    <t>E450000000053</t>
  </si>
  <si>
    <t>SYNTES, SRL.</t>
  </si>
  <si>
    <t>ADQUISICION DE HARDWARE PARA GARANTIZAR LA CONTINUIDAD Y EFICIENCIA DE LOS EQUIPOS TECNOLOGICOS</t>
  </si>
  <si>
    <t>SOLUCIONES GLOBALES, SRL.</t>
  </si>
  <si>
    <t xml:space="preserve">ADQUISICION DE EQUIPOS TECNOLOGICOS PERTENECIENTES AL PROCESO </t>
  </si>
  <si>
    <t>E450000000250</t>
  </si>
  <si>
    <t>SERVICIO ENERGIA ELECTRICA</t>
  </si>
  <si>
    <t>E450000108263</t>
  </si>
  <si>
    <t>E450000108264</t>
  </si>
  <si>
    <t>E450000108265</t>
  </si>
  <si>
    <t>E450000108266</t>
  </si>
  <si>
    <t>E450000108267</t>
  </si>
  <si>
    <t>B1500002826</t>
  </si>
  <si>
    <t>E450000010405</t>
  </si>
  <si>
    <t>E450000010382</t>
  </si>
  <si>
    <t>B1500002905</t>
  </si>
  <si>
    <t>B1500002907</t>
  </si>
  <si>
    <t>B1500002904</t>
  </si>
  <si>
    <t>B1500002902</t>
  </si>
  <si>
    <t>TRANSSOLUTIONS JR, SRL.</t>
  </si>
  <si>
    <t>ADQUISICION DE MOBILIARIO Y ELECTRODOMESTICOS PARA USO DE APORDOM</t>
  </si>
  <si>
    <t>B1500002903</t>
  </si>
  <si>
    <t>MANTENIMIENTO PREVENTIVO Y CORRECTIVO DE LOS MUELLES PESQUEROS DE ESTA APORDOM</t>
  </si>
  <si>
    <t>STAGE VISUAL SOUNDS SVS</t>
  </si>
  <si>
    <t>E450000000168</t>
  </si>
  <si>
    <t>SEGUROS RESERVAS, S.A.</t>
  </si>
  <si>
    <t>E450000012293</t>
  </si>
  <si>
    <t>EMISION DE POLIZA DE SEGURO DE INCENDIO Y LINEAS ALIADAS (TODO RIESGO) Y EXTENSION DE VIGENCIA</t>
  </si>
  <si>
    <t>E450000011697</t>
  </si>
  <si>
    <t>B1500015138</t>
  </si>
  <si>
    <t>E450000003287</t>
  </si>
  <si>
    <t>DIFERENCIA PAGADA POR LIBRAMIENTO NO.316-1</t>
  </si>
  <si>
    <t>E450000003327</t>
  </si>
  <si>
    <t>E450000003299</t>
  </si>
  <si>
    <t>E450000001492</t>
  </si>
  <si>
    <t>E450000005795</t>
  </si>
  <si>
    <t>DIFERENCIA PAGADA POR LIBRAMIENTO NO.316-2</t>
  </si>
  <si>
    <t>B1500003564</t>
  </si>
  <si>
    <t xml:space="preserve"> PLANETA AZUL, S.A.</t>
  </si>
  <si>
    <t>E450000024053</t>
  </si>
  <si>
    <t>E450000002599</t>
  </si>
  <si>
    <t>E450000024051</t>
  </si>
  <si>
    <t>E450000024420</t>
  </si>
  <si>
    <t>E450000010438</t>
  </si>
  <si>
    <t>E450000133903</t>
  </si>
  <si>
    <t>E450000133892</t>
  </si>
  <si>
    <t>E450000133747</t>
  </si>
  <si>
    <t>E450000134062</t>
  </si>
  <si>
    <t>CONTRATACION DE EMPRESA PARA BRINDAR LOS SERVICIOS DE MANTENIMIENTO PREVENTIVO Y CORRECTIVOS DE LOS MUELLES PESQUEROS DE ESTA APORDOM</t>
  </si>
  <si>
    <t>B1500000166</t>
  </si>
  <si>
    <t>GRUPO MECCA, SRL.</t>
  </si>
  <si>
    <t xml:space="preserve">CONTRATACION DE EVENTOS Y MONTAJE DE STAND </t>
  </si>
  <si>
    <t>B1500000518</t>
  </si>
  <si>
    <t xml:space="preserve"> CONTRATACION DE SERVICIOS FLORALES, PARA ESTA APORDOM</t>
  </si>
  <si>
    <t>B1500004603</t>
  </si>
  <si>
    <t>SERVICIOS DE NOTARIZACION DE LOS DOCUMENTOS</t>
  </si>
  <si>
    <t>B1500000355</t>
  </si>
  <si>
    <t>E450000024700</t>
  </si>
  <si>
    <t>CONTRATACION DE SERVICIOS DE AGENCIA PUBLCITARIA, PARA LA ADMINISTRACION DE CONTENIDO DE MEDIOS EXTERNOS</t>
  </si>
  <si>
    <t>E4500000000015</t>
  </si>
  <si>
    <t>B1500002849</t>
  </si>
  <si>
    <t>B1500002871</t>
  </si>
  <si>
    <t>B1500002850</t>
  </si>
  <si>
    <t>B1500002870</t>
  </si>
  <si>
    <t>B1500002912</t>
  </si>
  <si>
    <t>B1500002911</t>
  </si>
  <si>
    <t>SERVICIOS GENERALES E INSTALACIONES SANTANA</t>
  </si>
  <si>
    <t>CONTRATACION DE SERVICIOS DE MANTENIMIENTO DE AIRES ACONDICIONADOS</t>
  </si>
  <si>
    <t>B1500000103</t>
  </si>
  <si>
    <t>E450000030490</t>
  </si>
  <si>
    <t>E450000029278</t>
  </si>
  <si>
    <t>E450000029275</t>
  </si>
  <si>
    <t>B1500002910</t>
  </si>
  <si>
    <t>ADQUISICION DE CAJAS DE LECHE 27/1 PARA PERSONAL DEL PEAJE DE APORDOM</t>
  </si>
  <si>
    <t>E450000000013</t>
  </si>
  <si>
    <t>E450000025114</t>
  </si>
  <si>
    <t>E450000008503</t>
  </si>
  <si>
    <t>E450000008502</t>
  </si>
  <si>
    <t>DOMINIS FASHION, SRL.</t>
  </si>
  <si>
    <t>ADQUISICION DE UNIFORMES, DIRIGIDO A MIPYMES</t>
  </si>
  <si>
    <t>E450000007307</t>
  </si>
  <si>
    <t>B1500000570</t>
  </si>
  <si>
    <t>B1500000100</t>
  </si>
  <si>
    <t>B1500036361</t>
  </si>
  <si>
    <t>E450000000019</t>
  </si>
  <si>
    <t>E450000010611</t>
  </si>
  <si>
    <t>B1500004632</t>
  </si>
  <si>
    <t>E450000000015</t>
  </si>
  <si>
    <t>INDUSTRIALES TECHA, SRL.</t>
  </si>
  <si>
    <t>SERVICIOS DE FUMIGACION</t>
  </si>
  <si>
    <t>B1500000329</t>
  </si>
  <si>
    <t>E450000144388</t>
  </si>
  <si>
    <t>E450000144169</t>
  </si>
  <si>
    <t>E450000000730</t>
  </si>
  <si>
    <t>E450000144081</t>
  </si>
  <si>
    <t>E450000024892</t>
  </si>
  <si>
    <t>STAGE VISUAL SOUNDS SVS, SRL.</t>
  </si>
  <si>
    <t>E450000000169</t>
  </si>
  <si>
    <t>B1500015162</t>
  </si>
  <si>
    <t>E450000007381</t>
  </si>
  <si>
    <t>B1500009381</t>
  </si>
  <si>
    <t>B1500009382</t>
  </si>
  <si>
    <t>E450000095042</t>
  </si>
  <si>
    <t>CONTRATCION DE SERVICIOS PARA LA CREACION DE UNA BASE PARA LA COLOCACION DE BUSTO</t>
  </si>
  <si>
    <t>B1500000366</t>
  </si>
  <si>
    <t>ESCUELA DE ALTA DIRECCION BARNA</t>
  </si>
  <si>
    <t>B1500001440</t>
  </si>
  <si>
    <t>P W A, EIRL.</t>
  </si>
  <si>
    <t>RENOVAVION LICENCIAS INFORMATICAS</t>
  </si>
  <si>
    <t>AGUA PLANETA AZUL, S.A</t>
  </si>
  <si>
    <t>E450000025123</t>
  </si>
  <si>
    <t>E450000025120</t>
  </si>
  <si>
    <t>SERVICIOS DE MANTENIMIENTO Y REPARACION DE LOS SILLONES ODONTOLOGICOS Y COMPRESOR</t>
  </si>
  <si>
    <t>B1500000284</t>
  </si>
  <si>
    <t>CECOMSA, SRL.</t>
  </si>
  <si>
    <t>E450000000468</t>
  </si>
  <si>
    <t>E450000115522</t>
  </si>
  <si>
    <t>E450000115521</t>
  </si>
  <si>
    <t>E450000115520</t>
  </si>
  <si>
    <t>E450000115519</t>
  </si>
  <si>
    <t>E450000115523</t>
  </si>
  <si>
    <t>AL 30 JUNIO 2026</t>
  </si>
  <si>
    <t>E450000005994</t>
  </si>
  <si>
    <t>PENDIENTE</t>
  </si>
  <si>
    <t>DIFERENCIA PAGADO POR LIBRAMIENTO NO.452-1</t>
  </si>
  <si>
    <t>E450000003656</t>
  </si>
  <si>
    <t>E450000003374</t>
  </si>
  <si>
    <t>E450000003391</t>
  </si>
  <si>
    <t>E450000001551</t>
  </si>
  <si>
    <t>DIFERENCIA PAGADO POR LIBRAMIENTO NO.452-2</t>
  </si>
  <si>
    <t>E450000008685</t>
  </si>
  <si>
    <t>DIFERENCIA PAGADO POR LIBRAMIENTO NO.452-3</t>
  </si>
  <si>
    <t>DIFERENCIA PAGADO POR LIBRAMIENTO NO.452-4</t>
  </si>
  <si>
    <t>ADQUISICION EQUIPOS TECNOLOGICOS</t>
  </si>
  <si>
    <t>E450000011129</t>
  </si>
  <si>
    <t>E450000025170</t>
  </si>
  <si>
    <t>SERVICIOS DE AGENCIA PUBLICITARIA PARA LA ADMINISTRACION DE CONTENIDO DE MEDIOS EXTERNOS</t>
  </si>
  <si>
    <t>E450000002759</t>
  </si>
  <si>
    <t>AYUNTAMIENTO PUERTO DE PUERTO PLATA</t>
  </si>
  <si>
    <t>B1500003605</t>
  </si>
  <si>
    <t>B1500015176</t>
  </si>
  <si>
    <t>E450000031331</t>
  </si>
  <si>
    <t>E450000031328</t>
  </si>
  <si>
    <t>E450000031308</t>
  </si>
  <si>
    <t xml:space="preserve">EMISION DE POLIZA DE SEGURO DE INCENDIO Y LINEAS ALIADAS (BASICA) </t>
  </si>
  <si>
    <t>E450000012386</t>
  </si>
  <si>
    <t>B1500002927</t>
  </si>
  <si>
    <t>B1500002924</t>
  </si>
  <si>
    <t>B1500002926</t>
  </si>
  <si>
    <t>B1500002925</t>
  </si>
  <si>
    <t>E450000010889</t>
  </si>
  <si>
    <t>E450000000036</t>
  </si>
  <si>
    <t>SEGEINS SERVICIOS GENERALES E INSTALACIONES SANTANA, SRL.</t>
  </si>
  <si>
    <t>B1500000105</t>
  </si>
  <si>
    <t>E450000008633</t>
  </si>
  <si>
    <t>E450000010852</t>
  </si>
  <si>
    <t>ADQUISICION Y RENOVACION DE LICENCIAS TECNOLOGICAS</t>
  </si>
  <si>
    <t>E450000011228</t>
  </si>
  <si>
    <t>E450000007566</t>
  </si>
  <si>
    <t>E450000025459</t>
  </si>
  <si>
    <t>E450000010881</t>
  </si>
  <si>
    <t>RENOVACION POLIZA DE FLOTILLA DE VEHICULOS</t>
  </si>
  <si>
    <t>E450000012997</t>
  </si>
  <si>
    <t>E450000000506</t>
  </si>
  <si>
    <t>B1500036771</t>
  </si>
  <si>
    <t>E450000011165</t>
  </si>
  <si>
    <t>INSTITUTO AUDITORES INTERNOS DE LA REPUBLICA DOMINICANA</t>
  </si>
  <si>
    <t xml:space="preserve">CAPACITACION </t>
  </si>
  <si>
    <t>B1500000910</t>
  </si>
  <si>
    <t>E450000025128</t>
  </si>
  <si>
    <t>E450000010907</t>
  </si>
  <si>
    <t>E450000010871</t>
  </si>
  <si>
    <t>INDUSTRIALES TECHA,SRL.</t>
  </si>
  <si>
    <t>SERVICIOS DE FUMIGACION Y CONTROL DE PLAGAS</t>
  </si>
  <si>
    <t>B1500000336</t>
  </si>
  <si>
    <t>B1500000571</t>
  </si>
  <si>
    <t>SUMINISTRO ENERGIA ELECTRICA</t>
  </si>
  <si>
    <t>E450000138440</t>
  </si>
  <si>
    <t>E450000136656</t>
  </si>
  <si>
    <t>E450000139899</t>
  </si>
  <si>
    <t>EL MONTO DE RD$11,801.34 FUE GENERADO POR UN MONTO A FAVOR Y EL MISMO SE APLICO MEDIANTE AJUSTE INTERNO QUEDANDO EL MONTO A PAGAR DE RD$5,308,555.03</t>
  </si>
  <si>
    <t>SANTO DOMINGO MOTORS COMPANY, S.A.</t>
  </si>
  <si>
    <t>E450000006803</t>
  </si>
  <si>
    <t>E450000011098</t>
  </si>
  <si>
    <t>E450000146863</t>
  </si>
  <si>
    <t>E450000146758</t>
  </si>
  <si>
    <t>E450000146529</t>
  </si>
  <si>
    <t>E450000007792</t>
  </si>
  <si>
    <t>E450000000764</t>
  </si>
  <si>
    <t>SIMBEL, SRL.</t>
  </si>
  <si>
    <t>B1500000660</t>
  </si>
  <si>
    <t>SERVICIO DE RELLENADO DE BOTELLONES AGUA POTABLE</t>
  </si>
  <si>
    <t>E450000025137</t>
  </si>
  <si>
    <t>E450000122555</t>
  </si>
  <si>
    <t>E450000122554</t>
  </si>
  <si>
    <t>E450000122553</t>
  </si>
  <si>
    <t>E450000122552</t>
  </si>
  <si>
    <t>E450000122551</t>
  </si>
  <si>
    <t>E450000100724</t>
  </si>
  <si>
    <t>TONER PRINT TECHNOLOGY</t>
  </si>
  <si>
    <t>CONTRATACION DE SERVICIOS DE ALQUILER DE IMPRESORAS</t>
  </si>
  <si>
    <t>B1500000021</t>
  </si>
  <si>
    <t>E450000025133</t>
  </si>
  <si>
    <t>E450000025707</t>
  </si>
  <si>
    <t>B1500015187</t>
  </si>
  <si>
    <t>LENYIRUB, SRL.</t>
  </si>
  <si>
    <t>ADQUISICION EQUIPOS PROTECCION PERSONAL</t>
  </si>
  <si>
    <t>E450000000225</t>
  </si>
  <si>
    <t>CENTROXPERT STE, SRL.</t>
  </si>
  <si>
    <t>TOTAL</t>
  </si>
  <si>
    <t>Detalles</t>
  </si>
  <si>
    <t>Estatus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</si>
</sst>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153D64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164" fontId="0" fillId="2" borderId="2" xfId="1" applyFont="1" applyFill="1" applyBorder="1"/>
    <xf numFmtId="0" fontId="0" fillId="2" borderId="2" xfId="0" applyFill="1" applyBorder="1"/>
    <xf numFmtId="0" fontId="4" fillId="3" borderId="3" xfId="0" applyFont="1" applyFill="1" applyBorder="1" applyAlignment="1">
      <alignment horizontal="left" vertical="center"/>
    </xf>
    <xf numFmtId="14" fontId="0" fillId="2" borderId="2" xfId="0" applyNumberFormat="1" applyFill="1" applyBorder="1" applyAlignment="1">
      <alignment horizontal="left" vertical="center"/>
    </xf>
    <xf numFmtId="14" fontId="0" fillId="2" borderId="2" xfId="0" applyNumberFormat="1" applyFill="1" applyBorder="1"/>
    <xf numFmtId="0" fontId="0" fillId="2" borderId="0" xfId="0" applyFill="1"/>
    <xf numFmtId="164" fontId="0" fillId="0" borderId="0" xfId="0" applyNumberFormat="1"/>
    <xf numFmtId="164" fontId="8" fillId="2" borderId="2" xfId="1" applyFont="1" applyFill="1" applyBorder="1"/>
    <xf numFmtId="0" fontId="5" fillId="2" borderId="2" xfId="0" applyFont="1" applyFill="1" applyBorder="1"/>
    <xf numFmtId="14" fontId="0" fillId="2" borderId="2" xfId="0" applyNumberFormat="1" applyFill="1" applyBorder="1" applyAlignment="1">
      <alignment horizontal="right"/>
    </xf>
    <xf numFmtId="0" fontId="5" fillId="2" borderId="2" xfId="0" applyFont="1" applyFill="1" applyBorder="1" applyAlignment="1">
      <alignment horizontal="left" vertical="center"/>
    </xf>
    <xf numFmtId="164" fontId="5" fillId="2" borderId="2" xfId="1" applyFont="1" applyFill="1" applyBorder="1" applyAlignment="1">
      <alignment horizontal="right"/>
    </xf>
    <xf numFmtId="0" fontId="0" fillId="2" borderId="3" xfId="0" applyFill="1" applyBorder="1"/>
    <xf numFmtId="14" fontId="0" fillId="2" borderId="3" xfId="0" applyNumberFormat="1" applyFill="1" applyBorder="1" applyAlignment="1">
      <alignment horizontal="left" vertical="center"/>
    </xf>
    <xf numFmtId="14" fontId="0" fillId="2" borderId="3" xfId="0" applyNumberFormat="1" applyFill="1" applyBorder="1"/>
    <xf numFmtId="164" fontId="0" fillId="2" borderId="3" xfId="1" applyFont="1" applyFill="1" applyBorder="1"/>
    <xf numFmtId="0" fontId="6" fillId="3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0" borderId="8" xfId="0" applyBorder="1"/>
    <xf numFmtId="0" fontId="6" fillId="3" borderId="3" xfId="0" applyFont="1" applyFill="1" applyBorder="1" applyAlignment="1">
      <alignment horizontal="center" vertical="center" wrapText="1"/>
    </xf>
    <xf numFmtId="14" fontId="0" fillId="2" borderId="3" xfId="0" applyNumberFormat="1" applyFill="1" applyBorder="1" applyAlignment="1">
      <alignment vertical="center"/>
    </xf>
    <xf numFmtId="164" fontId="0" fillId="2" borderId="3" xfId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 wrapText="1"/>
    </xf>
    <xf numFmtId="164" fontId="0" fillId="3" borderId="3" xfId="0" applyNumberFormat="1" applyFill="1" applyBorder="1" applyAlignment="1">
      <alignment horizontal="center" vertical="center" wrapText="1"/>
    </xf>
    <xf numFmtId="164" fontId="8" fillId="2" borderId="3" xfId="1" applyFont="1" applyFill="1" applyBorder="1"/>
    <xf numFmtId="164" fontId="9" fillId="4" borderId="5" xfId="0" applyNumberFormat="1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2" fillId="2" borderId="0" xfId="0" applyFont="1" applyFill="1"/>
    <xf numFmtId="0" fontId="4" fillId="2" borderId="3" xfId="0" applyFont="1" applyFill="1" applyBorder="1" applyAlignment="1">
      <alignment horizontal="left" vertical="center" wrapText="1"/>
    </xf>
    <xf numFmtId="14" fontId="4" fillId="3" borderId="3" xfId="0" applyNumberFormat="1" applyFont="1" applyFill="1" applyBorder="1" applyAlignment="1">
      <alignment horizontal="left" vertical="center"/>
    </xf>
    <xf numFmtId="4" fontId="4" fillId="3" borderId="3" xfId="0" applyNumberFormat="1" applyFont="1" applyFill="1" applyBorder="1" applyAlignment="1">
      <alignment horizontal="right"/>
    </xf>
    <xf numFmtId="4" fontId="4" fillId="3" borderId="3" xfId="0" applyNumberFormat="1" applyFont="1" applyFill="1" applyBorder="1" applyAlignment="1">
      <alignment horizontal="left" vertical="center"/>
    </xf>
    <xf numFmtId="164" fontId="0" fillId="3" borderId="3" xfId="1" applyFont="1" applyFill="1" applyBorder="1" applyAlignment="1">
      <alignment horizontal="right"/>
    </xf>
    <xf numFmtId="14" fontId="0" fillId="2" borderId="2" xfId="0" applyNumberForma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 wrapText="1"/>
    </xf>
    <xf numFmtId="14" fontId="4" fillId="2" borderId="2" xfId="0" applyNumberFormat="1" applyFont="1" applyFill="1" applyBorder="1" applyAlignment="1">
      <alignment horizontal="left" vertical="center"/>
    </xf>
    <xf numFmtId="14" fontId="4" fillId="2" borderId="2" xfId="0" applyNumberFormat="1" applyFont="1" applyFill="1" applyBorder="1" applyAlignment="1">
      <alignment horizontal="right"/>
    </xf>
    <xf numFmtId="4" fontId="4" fillId="2" borderId="2" xfId="0" applyNumberFormat="1" applyFont="1" applyFill="1" applyBorder="1" applyAlignment="1">
      <alignment horizontal="right"/>
    </xf>
    <xf numFmtId="4" fontId="4" fillId="2" borderId="2" xfId="0" applyNumberFormat="1" applyFont="1" applyFill="1" applyBorder="1" applyAlignment="1">
      <alignment horizontal="left" vertical="center"/>
    </xf>
    <xf numFmtId="164" fontId="4" fillId="2" borderId="2" xfId="1" applyFont="1" applyFill="1" applyBorder="1" applyAlignment="1">
      <alignment horizontal="right"/>
    </xf>
    <xf numFmtId="0" fontId="2" fillId="2" borderId="0" xfId="0" applyFont="1" applyFill="1" applyAlignment="1">
      <alignment wrapText="1"/>
    </xf>
    <xf numFmtId="0" fontId="10" fillId="2" borderId="3" xfId="0" applyFont="1" applyFill="1" applyBorder="1" applyAlignment="1">
      <alignment horizontal="left" vertical="center"/>
    </xf>
    <xf numFmtId="14" fontId="8" fillId="2" borderId="3" xfId="0" applyNumberFormat="1" applyFont="1" applyFill="1" applyBorder="1" applyAlignment="1">
      <alignment horizontal="left" vertical="center"/>
    </xf>
    <xf numFmtId="14" fontId="8" fillId="2" borderId="3" xfId="0" applyNumberFormat="1" applyFont="1" applyFill="1" applyBorder="1"/>
    <xf numFmtId="0" fontId="8" fillId="2" borderId="3" xfId="0" applyFont="1" applyFill="1" applyBorder="1"/>
    <xf numFmtId="0" fontId="8" fillId="2" borderId="0" xfId="0" applyFont="1" applyFill="1"/>
    <xf numFmtId="164" fontId="0" fillId="2" borderId="3" xfId="0" applyNumberFormat="1" applyFill="1" applyBorder="1"/>
    <xf numFmtId="164" fontId="0" fillId="2" borderId="2" xfId="1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0" fillId="2" borderId="2" xfId="1" applyFont="1" applyFill="1" applyBorder="1" applyAlignment="1">
      <alignment horizontal="right"/>
    </xf>
    <xf numFmtId="14" fontId="4" fillId="2" borderId="2" xfId="0" applyNumberFormat="1" applyFont="1" applyFill="1" applyBorder="1" applyAlignment="1">
      <alignment horizontal="left"/>
    </xf>
    <xf numFmtId="164" fontId="0" fillId="2" borderId="3" xfId="0" applyNumberFormat="1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Border="1"/>
    <xf numFmtId="164" fontId="2" fillId="0" borderId="0" xfId="0" applyNumberFormat="1" applyFont="1" applyBorder="1"/>
    <xf numFmtId="164" fontId="0" fillId="0" borderId="0" xfId="0" applyNumberFormat="1" applyBorder="1"/>
    <xf numFmtId="0" fontId="4" fillId="2" borderId="0" xfId="0" applyFont="1" applyFill="1" applyBorder="1" applyAlignment="1">
      <alignment horizontal="right" vertical="center"/>
    </xf>
    <xf numFmtId="164" fontId="2" fillId="0" borderId="12" xfId="0" applyNumberFormat="1" applyFont="1" applyBorder="1"/>
    <xf numFmtId="0" fontId="2" fillId="2" borderId="13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right" vertical="center"/>
    </xf>
    <xf numFmtId="0" fontId="11" fillId="2" borderId="10" xfId="0" applyFont="1" applyFill="1" applyBorder="1" applyAlignment="1">
      <alignment horizontal="right" vertical="center"/>
    </xf>
    <xf numFmtId="0" fontId="11" fillId="2" borderId="11" xfId="0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5543550</xdr:colOff>
      <xdr:row>1</xdr:row>
      <xdr:rowOff>63500</xdr:rowOff>
    </xdr:from>
    <xdr:ext cx="1902882" cy="1000124"/>
    <xdr:pic>
      <xdr:nvPicPr>
        <xdr:cNvPr id="6" name="2 Imagen" descr="Logotipo&#10;&#10;Descripción generada automáticamente">
          <a:extLst>
            <a:ext uri="{FF2B5EF4-FFF2-40B4-BE49-F238E27FC236}">
              <a16:creationId xmlns:a16="http://schemas.microsoft.com/office/drawing/2014/main" id="{137D8B8A-F6E3-45C7-8672-6F5AA022C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4425" y="254000"/>
          <a:ext cx="1902882" cy="1000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2111375</xdr:colOff>
      <xdr:row>792</xdr:row>
      <xdr:rowOff>22223</xdr:rowOff>
    </xdr:from>
    <xdr:to>
      <xdr:col>2</xdr:col>
      <xdr:colOff>5349875</xdr:colOff>
      <xdr:row>807</xdr:row>
      <xdr:rowOff>171281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D0FEFE8-B0C7-43B9-AEA7-B5613070E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2250" y="153866848"/>
          <a:ext cx="3238500" cy="3022433"/>
        </a:xfrm>
        <a:prstGeom prst="rect">
          <a:avLst/>
        </a:prstGeom>
      </xdr:spPr>
    </xdr:pic>
    <xdr:clientData/>
  </xdr:twoCellAnchor>
  <xdr:twoCellAnchor editAs="oneCell">
    <xdr:from>
      <xdr:col>4</xdr:col>
      <xdr:colOff>904875</xdr:colOff>
      <xdr:row>795</xdr:row>
      <xdr:rowOff>0</xdr:rowOff>
    </xdr:from>
    <xdr:to>
      <xdr:col>7</xdr:col>
      <xdr:colOff>689585</xdr:colOff>
      <xdr:row>806</xdr:row>
      <xdr:rowOff>148593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D198398-D76E-4091-914F-7DC7C60E3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541500" y="154432000"/>
          <a:ext cx="3642335" cy="2244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H799"/>
  <sheetViews>
    <sheetView showGridLines="0" tabSelected="1" view="pageBreakPreview" zoomScale="60" zoomScaleNormal="50" workbookViewId="0">
      <selection activeCell="D813" sqref="D813"/>
    </sheetView>
  </sheetViews>
  <sheetFormatPr baseColWidth="10" defaultColWidth="11" defaultRowHeight="15" x14ac:dyDescent="0.25"/>
  <cols>
    <col min="1" max="1" width="4.42578125" style="63" bestFit="1" customWidth="1"/>
    <col min="2" max="2" width="62.42578125" style="63" bestFit="1" customWidth="1"/>
    <col min="3" max="3" width="117.140625" style="63" bestFit="1" customWidth="1"/>
    <col min="4" max="4" width="20.5703125" style="63" bestFit="1" customWidth="1"/>
    <col min="5" max="5" width="15.28515625" style="63" bestFit="1" customWidth="1"/>
    <col min="6" max="6" width="15.5703125" style="63" customWidth="1"/>
    <col min="7" max="7" width="27.140625" style="63" customWidth="1"/>
    <col min="8" max="8" width="18.5703125" style="63" customWidth="1"/>
    <col min="9" max="9" width="26.28515625" style="65" customWidth="1"/>
    <col min="10" max="10" width="21.5703125" style="63" customWidth="1"/>
    <col min="11" max="11" width="10" style="63" bestFit="1" customWidth="1"/>
    <col min="12" max="12" width="36.7109375" style="63" hidden="1" customWidth="1"/>
    <col min="13" max="16384" width="11" style="63"/>
  </cols>
  <sheetData>
    <row r="3" spans="1:12" customFormat="1" x14ac:dyDescent="0.25">
      <c r="I3" s="15"/>
      <c r="K3" s="27"/>
    </row>
    <row r="4" spans="1:12" customFormat="1" x14ac:dyDescent="0.25">
      <c r="I4" s="15"/>
      <c r="K4" s="27"/>
    </row>
    <row r="5" spans="1:12" customFormat="1" x14ac:dyDescent="0.25">
      <c r="I5" s="15"/>
      <c r="K5" s="27"/>
    </row>
    <row r="6" spans="1:12" customFormat="1" x14ac:dyDescent="0.25">
      <c r="I6" s="15"/>
      <c r="K6" s="27"/>
    </row>
    <row r="7" spans="1:12" customFormat="1" x14ac:dyDescent="0.25">
      <c r="A7" s="70"/>
      <c r="B7" s="70"/>
      <c r="C7" s="70"/>
      <c r="D7" s="70"/>
      <c r="E7" s="70"/>
      <c r="F7" s="70"/>
      <c r="G7" s="70"/>
      <c r="H7" s="70"/>
      <c r="I7" s="70"/>
      <c r="J7" s="70"/>
      <c r="K7" s="27"/>
    </row>
    <row r="8" spans="1:12" customFormat="1" ht="18.75" x14ac:dyDescent="0.25">
      <c r="A8" s="71" t="s">
        <v>0</v>
      </c>
      <c r="B8" s="71"/>
      <c r="C8" s="71"/>
      <c r="D8" s="71"/>
      <c r="E8" s="71"/>
      <c r="F8" s="71"/>
      <c r="G8" s="71"/>
      <c r="H8" s="71"/>
      <c r="I8" s="72"/>
      <c r="J8" s="71"/>
      <c r="K8" s="27"/>
    </row>
    <row r="9" spans="1:12" customFormat="1" ht="19.5" thickBot="1" x14ac:dyDescent="0.3">
      <c r="A9" s="73" t="s">
        <v>1072</v>
      </c>
      <c r="B9" s="73"/>
      <c r="C9" s="73"/>
      <c r="D9" s="73"/>
      <c r="E9" s="73"/>
      <c r="F9" s="73"/>
      <c r="G9" s="73"/>
      <c r="H9" s="73"/>
      <c r="I9" s="74"/>
      <c r="J9" s="73"/>
      <c r="K9" s="27"/>
    </row>
    <row r="10" spans="1:12" customFormat="1" ht="32.25" thickBot="1" x14ac:dyDescent="0.3">
      <c r="A10" s="5" t="s">
        <v>161</v>
      </c>
      <c r="B10" s="6" t="s">
        <v>162</v>
      </c>
      <c r="C10" s="6" t="s">
        <v>1161</v>
      </c>
      <c r="D10" s="6" t="s">
        <v>163</v>
      </c>
      <c r="E10" s="7" t="s">
        <v>164</v>
      </c>
      <c r="F10" s="7" t="s">
        <v>165</v>
      </c>
      <c r="G10" s="6" t="s">
        <v>166</v>
      </c>
      <c r="H10" s="7" t="s">
        <v>167</v>
      </c>
      <c r="I10" s="35" t="s">
        <v>168</v>
      </c>
      <c r="J10" s="6" t="s">
        <v>169</v>
      </c>
      <c r="K10" s="8" t="s">
        <v>1162</v>
      </c>
    </row>
    <row r="11" spans="1:12" s="14" customFormat="1" ht="30.75" thickBot="1" x14ac:dyDescent="0.3">
      <c r="A11" s="26">
        <v>1</v>
      </c>
      <c r="B11" s="2" t="s">
        <v>173</v>
      </c>
      <c r="C11" s="2" t="s">
        <v>654</v>
      </c>
      <c r="D11" s="2" t="s">
        <v>1073</v>
      </c>
      <c r="E11" s="22">
        <v>46162</v>
      </c>
      <c r="F11" s="23">
        <v>46175</v>
      </c>
      <c r="G11" s="24">
        <v>574545.76</v>
      </c>
      <c r="H11" s="21"/>
      <c r="I11" s="24">
        <v>574545.76</v>
      </c>
      <c r="J11" s="24"/>
      <c r="K11" s="3" t="s">
        <v>171</v>
      </c>
      <c r="L11" s="68" t="s">
        <v>1075</v>
      </c>
    </row>
    <row r="12" spans="1:12" s="14" customFormat="1" x14ac:dyDescent="0.25">
      <c r="A12" s="26">
        <v>2</v>
      </c>
      <c r="B12" s="2" t="s">
        <v>571</v>
      </c>
      <c r="C12" s="2" t="s">
        <v>654</v>
      </c>
      <c r="D12" s="2" t="s">
        <v>1076</v>
      </c>
      <c r="E12" s="22">
        <v>46160</v>
      </c>
      <c r="F12" s="23">
        <v>46175</v>
      </c>
      <c r="G12" s="24">
        <v>56745.599999999999</v>
      </c>
      <c r="H12" s="21"/>
      <c r="I12" s="24">
        <v>56745.599999999999</v>
      </c>
      <c r="J12" s="24"/>
      <c r="K12" s="3" t="s">
        <v>171</v>
      </c>
    </row>
    <row r="13" spans="1:12" s="14" customFormat="1" ht="15.75" thickBot="1" x14ac:dyDescent="0.3">
      <c r="A13" s="26">
        <v>3</v>
      </c>
      <c r="B13" s="2" t="s">
        <v>571</v>
      </c>
      <c r="C13" s="2" t="s">
        <v>654</v>
      </c>
      <c r="D13" s="2" t="s">
        <v>1077</v>
      </c>
      <c r="E13" s="22">
        <v>46160</v>
      </c>
      <c r="F13" s="23">
        <v>46175</v>
      </c>
      <c r="G13" s="24">
        <v>9898.7999999999993</v>
      </c>
      <c r="H13" s="21"/>
      <c r="I13" s="24">
        <v>9898.7999999999993</v>
      </c>
      <c r="J13" s="24"/>
      <c r="K13" s="3" t="s">
        <v>171</v>
      </c>
    </row>
    <row r="14" spans="1:12" s="14" customFormat="1" ht="18.75" customHeight="1" thickBot="1" x14ac:dyDescent="0.3">
      <c r="A14" s="26">
        <v>4</v>
      </c>
      <c r="B14" s="2" t="s">
        <v>571</v>
      </c>
      <c r="C14" s="2" t="s">
        <v>654</v>
      </c>
      <c r="D14" s="2" t="s">
        <v>1078</v>
      </c>
      <c r="E14" s="22">
        <v>46160</v>
      </c>
      <c r="F14" s="23">
        <v>46175</v>
      </c>
      <c r="G14" s="24">
        <v>113758.84</v>
      </c>
      <c r="H14" s="21"/>
      <c r="I14" s="24">
        <v>113758.84</v>
      </c>
      <c r="J14" s="24"/>
      <c r="K14" s="3" t="s">
        <v>171</v>
      </c>
      <c r="L14" s="68" t="s">
        <v>1075</v>
      </c>
    </row>
    <row r="15" spans="1:12" s="14" customFormat="1" ht="20.25" customHeight="1" thickBot="1" x14ac:dyDescent="0.3">
      <c r="A15" s="26">
        <v>5</v>
      </c>
      <c r="B15" s="2" t="s">
        <v>578</v>
      </c>
      <c r="C15" s="2" t="s">
        <v>654</v>
      </c>
      <c r="D15" s="2" t="s">
        <v>1079</v>
      </c>
      <c r="E15" s="22">
        <v>46150</v>
      </c>
      <c r="F15" s="23">
        <v>46176</v>
      </c>
      <c r="G15" s="24">
        <v>228428.7</v>
      </c>
      <c r="H15" s="21"/>
      <c r="I15" s="24">
        <v>228428.7</v>
      </c>
      <c r="J15" s="24"/>
      <c r="K15" s="3" t="s">
        <v>171</v>
      </c>
      <c r="L15" s="68" t="s">
        <v>1080</v>
      </c>
    </row>
    <row r="16" spans="1:12" s="14" customFormat="1" ht="15.75" customHeight="1" thickBot="1" x14ac:dyDescent="0.3">
      <c r="A16" s="26">
        <v>6</v>
      </c>
      <c r="B16" s="2" t="s">
        <v>684</v>
      </c>
      <c r="C16" s="2" t="s">
        <v>654</v>
      </c>
      <c r="D16" s="2" t="s">
        <v>1081</v>
      </c>
      <c r="E16" s="22">
        <v>46174</v>
      </c>
      <c r="F16" s="23">
        <v>46176</v>
      </c>
      <c r="G16" s="24">
        <v>142019.51</v>
      </c>
      <c r="H16" s="21"/>
      <c r="I16" s="24">
        <v>142019.51</v>
      </c>
      <c r="J16" s="24"/>
      <c r="K16" s="3" t="s">
        <v>171</v>
      </c>
      <c r="L16" s="68" t="s">
        <v>1082</v>
      </c>
    </row>
    <row r="17" spans="1:12" s="14" customFormat="1" ht="21.75" customHeight="1" thickBot="1" x14ac:dyDescent="0.3">
      <c r="A17" s="26">
        <v>7</v>
      </c>
      <c r="B17" s="2" t="s">
        <v>684</v>
      </c>
      <c r="C17" s="2" t="s">
        <v>654</v>
      </c>
      <c r="D17" s="2" t="s">
        <v>1105</v>
      </c>
      <c r="E17" s="22">
        <v>46174</v>
      </c>
      <c r="F17" s="23">
        <v>46176</v>
      </c>
      <c r="G17" s="24">
        <v>924623.91</v>
      </c>
      <c r="H17" s="21"/>
      <c r="I17" s="24">
        <v>924623.91</v>
      </c>
      <c r="J17" s="24"/>
      <c r="K17" s="3" t="s">
        <v>171</v>
      </c>
      <c r="L17" s="68" t="s">
        <v>1083</v>
      </c>
    </row>
    <row r="18" spans="1:12" s="14" customFormat="1" x14ac:dyDescent="0.25">
      <c r="A18" s="26">
        <v>8</v>
      </c>
      <c r="B18" s="2" t="s">
        <v>1065</v>
      </c>
      <c r="C18" s="2" t="s">
        <v>1084</v>
      </c>
      <c r="D18" s="2" t="s">
        <v>1085</v>
      </c>
      <c r="E18" s="22">
        <v>46174</v>
      </c>
      <c r="F18" s="23">
        <v>46181</v>
      </c>
      <c r="G18" s="24">
        <v>129810.62</v>
      </c>
      <c r="H18" s="21"/>
      <c r="I18" s="24">
        <v>129810.62</v>
      </c>
      <c r="J18" s="24"/>
      <c r="K18" s="3" t="s">
        <v>171</v>
      </c>
    </row>
    <row r="19" spans="1:12" s="14" customFormat="1" x14ac:dyDescent="0.25">
      <c r="A19" s="26">
        <v>9</v>
      </c>
      <c r="B19" s="2" t="s">
        <v>585</v>
      </c>
      <c r="C19" s="2" t="s">
        <v>376</v>
      </c>
      <c r="D19" s="2" t="s">
        <v>1086</v>
      </c>
      <c r="E19" s="22">
        <v>46178</v>
      </c>
      <c r="F19" s="23">
        <v>46181</v>
      </c>
      <c r="G19" s="24">
        <v>15170.16</v>
      </c>
      <c r="H19" s="21"/>
      <c r="I19" s="24">
        <v>15170.16</v>
      </c>
      <c r="J19" s="24"/>
      <c r="K19" s="3" t="s">
        <v>171</v>
      </c>
    </row>
    <row r="20" spans="1:12" s="14" customFormat="1" x14ac:dyDescent="0.25">
      <c r="A20" s="26">
        <v>10</v>
      </c>
      <c r="B20" s="2" t="s">
        <v>284</v>
      </c>
      <c r="C20" s="2" t="s">
        <v>1087</v>
      </c>
      <c r="D20" s="2" t="s">
        <v>538</v>
      </c>
      <c r="E20" s="22">
        <v>46178</v>
      </c>
      <c r="F20" s="23">
        <v>46182</v>
      </c>
      <c r="G20" s="24">
        <v>14160000</v>
      </c>
      <c r="H20" s="21"/>
      <c r="I20" s="24">
        <v>14160000</v>
      </c>
      <c r="J20" s="24"/>
      <c r="K20" s="3" t="s">
        <v>171</v>
      </c>
    </row>
    <row r="21" spans="1:12" s="14" customFormat="1" x14ac:dyDescent="0.25">
      <c r="A21" s="26">
        <v>11</v>
      </c>
      <c r="B21" s="2" t="s">
        <v>864</v>
      </c>
      <c r="C21" s="2" t="s">
        <v>376</v>
      </c>
      <c r="D21" s="2" t="s">
        <v>1088</v>
      </c>
      <c r="E21" s="22">
        <v>46174</v>
      </c>
      <c r="F21" s="23">
        <v>46183</v>
      </c>
      <c r="G21" s="24">
        <v>51178.52</v>
      </c>
      <c r="H21" s="21"/>
      <c r="I21" s="24"/>
      <c r="J21" s="24">
        <v>51178.52</v>
      </c>
      <c r="K21" s="3" t="s">
        <v>1074</v>
      </c>
    </row>
    <row r="22" spans="1:12" s="14" customFormat="1" x14ac:dyDescent="0.25">
      <c r="A22" s="26">
        <v>12</v>
      </c>
      <c r="B22" s="2" t="s">
        <v>1089</v>
      </c>
      <c r="C22" s="2" t="s">
        <v>426</v>
      </c>
      <c r="D22" s="2" t="s">
        <v>1090</v>
      </c>
      <c r="E22" s="22">
        <v>46174</v>
      </c>
      <c r="F22" s="23">
        <v>46183</v>
      </c>
      <c r="G22" s="24">
        <v>7000</v>
      </c>
      <c r="H22" s="21"/>
      <c r="I22" s="24">
        <v>7000</v>
      </c>
      <c r="J22" s="24"/>
      <c r="K22" s="3" t="s">
        <v>171</v>
      </c>
    </row>
    <row r="23" spans="1:12" s="14" customFormat="1" x14ac:dyDescent="0.25">
      <c r="A23" s="26">
        <v>13</v>
      </c>
      <c r="B23" s="2" t="s">
        <v>702</v>
      </c>
      <c r="C23" s="2" t="s">
        <v>900</v>
      </c>
      <c r="D23" s="2" t="s">
        <v>1091</v>
      </c>
      <c r="E23" s="22">
        <v>46181</v>
      </c>
      <c r="F23" s="23">
        <v>46183</v>
      </c>
      <c r="G23" s="24">
        <v>86100</v>
      </c>
      <c r="H23" s="21"/>
      <c r="I23" s="24">
        <v>86100</v>
      </c>
      <c r="J23" s="24"/>
      <c r="K23" s="3" t="s">
        <v>171</v>
      </c>
    </row>
    <row r="24" spans="1:12" s="14" customFormat="1" x14ac:dyDescent="0.25">
      <c r="A24" s="26">
        <v>14</v>
      </c>
      <c r="B24" s="2" t="s">
        <v>1</v>
      </c>
      <c r="C24" s="2" t="s">
        <v>615</v>
      </c>
      <c r="D24" s="2" t="s">
        <v>1092</v>
      </c>
      <c r="E24" s="22">
        <v>46174</v>
      </c>
      <c r="F24" s="23">
        <v>46183</v>
      </c>
      <c r="G24" s="24">
        <v>9975</v>
      </c>
      <c r="H24" s="21"/>
      <c r="I24" s="24">
        <v>9975</v>
      </c>
      <c r="J24" s="24"/>
      <c r="K24" s="3" t="s">
        <v>171</v>
      </c>
    </row>
    <row r="25" spans="1:12" s="14" customFormat="1" x14ac:dyDescent="0.25">
      <c r="A25" s="26">
        <v>15</v>
      </c>
      <c r="B25" s="2" t="s">
        <v>1</v>
      </c>
      <c r="C25" s="2" t="s">
        <v>615</v>
      </c>
      <c r="D25" s="2" t="s">
        <v>1093</v>
      </c>
      <c r="E25" s="22">
        <v>46174</v>
      </c>
      <c r="F25" s="23">
        <v>46183</v>
      </c>
      <c r="G25" s="24">
        <v>3570</v>
      </c>
      <c r="H25" s="21"/>
      <c r="I25" s="24">
        <v>3570</v>
      </c>
      <c r="J25" s="24"/>
      <c r="K25" s="3" t="s">
        <v>171</v>
      </c>
    </row>
    <row r="26" spans="1:12" s="14" customFormat="1" x14ac:dyDescent="0.25">
      <c r="A26" s="26">
        <v>16</v>
      </c>
      <c r="B26" s="2" t="s">
        <v>1</v>
      </c>
      <c r="C26" s="2" t="s">
        <v>615</v>
      </c>
      <c r="D26" s="2" t="s">
        <v>1094</v>
      </c>
      <c r="E26" s="22">
        <v>46174</v>
      </c>
      <c r="F26" s="23">
        <v>46183</v>
      </c>
      <c r="G26" s="24">
        <v>205683</v>
      </c>
      <c r="H26" s="21"/>
      <c r="I26" s="24">
        <v>205683</v>
      </c>
      <c r="J26" s="24"/>
      <c r="K26" s="3" t="s">
        <v>171</v>
      </c>
    </row>
    <row r="27" spans="1:12" s="14" customFormat="1" ht="13.5" customHeight="1" x14ac:dyDescent="0.25">
      <c r="A27" s="26">
        <v>17</v>
      </c>
      <c r="B27" s="2" t="s">
        <v>976</v>
      </c>
      <c r="C27" s="2" t="s">
        <v>1095</v>
      </c>
      <c r="D27" s="2" t="s">
        <v>1096</v>
      </c>
      <c r="E27" s="22">
        <v>46141</v>
      </c>
      <c r="F27" s="29">
        <v>46183</v>
      </c>
      <c r="G27" s="30">
        <v>5320356.38</v>
      </c>
      <c r="H27" s="61">
        <v>11801.34</v>
      </c>
      <c r="I27" s="30">
        <v>1327138.76</v>
      </c>
      <c r="J27" s="30">
        <f>G27-H27-I27</f>
        <v>3981416.2800000003</v>
      </c>
      <c r="K27" s="3" t="s">
        <v>1074</v>
      </c>
      <c r="L27" s="50" t="s">
        <v>1131</v>
      </c>
    </row>
    <row r="28" spans="1:12" s="14" customFormat="1" x14ac:dyDescent="0.25">
      <c r="A28" s="26">
        <v>18</v>
      </c>
      <c r="B28" s="2" t="s">
        <v>476</v>
      </c>
      <c r="C28" s="2" t="s">
        <v>580</v>
      </c>
      <c r="D28" s="2" t="s">
        <v>63</v>
      </c>
      <c r="E28" s="22">
        <v>46184</v>
      </c>
      <c r="F28" s="23">
        <v>46184</v>
      </c>
      <c r="G28" s="24">
        <v>23364</v>
      </c>
      <c r="H28" s="21"/>
      <c r="I28" s="24"/>
      <c r="J28" s="24">
        <v>23364</v>
      </c>
      <c r="K28" s="3" t="s">
        <v>1074</v>
      </c>
    </row>
    <row r="29" spans="1:12" s="14" customFormat="1" x14ac:dyDescent="0.25">
      <c r="A29" s="26">
        <v>19</v>
      </c>
      <c r="B29" s="2" t="s">
        <v>476</v>
      </c>
      <c r="C29" s="2" t="s">
        <v>580</v>
      </c>
      <c r="D29" s="2" t="s">
        <v>64</v>
      </c>
      <c r="E29" s="22">
        <v>46184</v>
      </c>
      <c r="F29" s="23">
        <v>46184</v>
      </c>
      <c r="G29" s="24">
        <v>104430</v>
      </c>
      <c r="H29" s="21"/>
      <c r="I29" s="24"/>
      <c r="J29" s="24">
        <v>104430</v>
      </c>
      <c r="K29" s="3" t="s">
        <v>1074</v>
      </c>
    </row>
    <row r="30" spans="1:12" s="14" customFormat="1" x14ac:dyDescent="0.25">
      <c r="A30" s="26">
        <v>20</v>
      </c>
      <c r="B30" s="2" t="s">
        <v>476</v>
      </c>
      <c r="C30" s="2" t="s">
        <v>580</v>
      </c>
      <c r="D30" s="2" t="s">
        <v>1097</v>
      </c>
      <c r="E30" s="22">
        <v>46184</v>
      </c>
      <c r="F30" s="23">
        <v>46184</v>
      </c>
      <c r="G30" s="24">
        <v>25960</v>
      </c>
      <c r="H30" s="21"/>
      <c r="I30" s="24"/>
      <c r="J30" s="24">
        <v>25960</v>
      </c>
      <c r="K30" s="3" t="s">
        <v>1074</v>
      </c>
    </row>
    <row r="31" spans="1:12" s="14" customFormat="1" x14ac:dyDescent="0.25">
      <c r="A31" s="26">
        <v>21</v>
      </c>
      <c r="B31" s="2" t="s">
        <v>476</v>
      </c>
      <c r="C31" s="2" t="s">
        <v>580</v>
      </c>
      <c r="D31" s="2" t="s">
        <v>1098</v>
      </c>
      <c r="E31" s="22">
        <v>46184</v>
      </c>
      <c r="F31" s="23">
        <v>46184</v>
      </c>
      <c r="G31" s="24">
        <v>17582</v>
      </c>
      <c r="H31" s="21"/>
      <c r="I31" s="24"/>
      <c r="J31" s="24">
        <v>17582</v>
      </c>
      <c r="K31" s="3" t="s">
        <v>1074</v>
      </c>
    </row>
    <row r="32" spans="1:12" s="14" customFormat="1" x14ac:dyDescent="0.25">
      <c r="A32" s="26">
        <v>22</v>
      </c>
      <c r="B32" s="2" t="s">
        <v>476</v>
      </c>
      <c r="C32" s="2" t="s">
        <v>580</v>
      </c>
      <c r="D32" s="2" t="s">
        <v>1099</v>
      </c>
      <c r="E32" s="22">
        <v>46184</v>
      </c>
      <c r="F32" s="23">
        <v>46184</v>
      </c>
      <c r="G32" s="24">
        <v>24780</v>
      </c>
      <c r="H32" s="21"/>
      <c r="I32" s="24"/>
      <c r="J32" s="24">
        <v>24780</v>
      </c>
      <c r="K32" s="3" t="s">
        <v>1074</v>
      </c>
    </row>
    <row r="33" spans="1:11" s="14" customFormat="1" x14ac:dyDescent="0.25">
      <c r="A33" s="26">
        <v>23</v>
      </c>
      <c r="B33" s="2" t="s">
        <v>476</v>
      </c>
      <c r="C33" s="2" t="s">
        <v>580</v>
      </c>
      <c r="D33" s="2" t="s">
        <v>1100</v>
      </c>
      <c r="E33" s="22">
        <v>46184</v>
      </c>
      <c r="F33" s="23">
        <v>46184</v>
      </c>
      <c r="G33" s="24">
        <v>70564</v>
      </c>
      <c r="H33" s="21"/>
      <c r="I33" s="24"/>
      <c r="J33" s="24">
        <v>70564</v>
      </c>
      <c r="K33" s="3" t="s">
        <v>1074</v>
      </c>
    </row>
    <row r="34" spans="1:11" s="14" customFormat="1" x14ac:dyDescent="0.25">
      <c r="A34" s="26">
        <v>24</v>
      </c>
      <c r="B34" s="2" t="s">
        <v>583</v>
      </c>
      <c r="C34" s="2" t="s">
        <v>917</v>
      </c>
      <c r="D34" s="2" t="s">
        <v>1101</v>
      </c>
      <c r="E34" s="22">
        <v>46184</v>
      </c>
      <c r="F34" s="23">
        <v>46184</v>
      </c>
      <c r="G34" s="24">
        <v>11983.6</v>
      </c>
      <c r="H34" s="21"/>
      <c r="I34" s="24"/>
      <c r="J34" s="24">
        <v>11983.6</v>
      </c>
      <c r="K34" s="3" t="s">
        <v>1074</v>
      </c>
    </row>
    <row r="35" spans="1:11" s="14" customFormat="1" x14ac:dyDescent="0.25">
      <c r="A35" s="26">
        <v>25</v>
      </c>
      <c r="B35" s="2" t="s">
        <v>934</v>
      </c>
      <c r="C35" s="2" t="s">
        <v>917</v>
      </c>
      <c r="D35" s="2" t="s">
        <v>1102</v>
      </c>
      <c r="E35" s="22">
        <v>46178</v>
      </c>
      <c r="F35" s="23">
        <v>46184</v>
      </c>
      <c r="G35" s="24">
        <v>7611</v>
      </c>
      <c r="H35" s="21"/>
      <c r="I35" s="24">
        <v>7611</v>
      </c>
      <c r="J35" s="24"/>
      <c r="K35" s="3" t="s">
        <v>171</v>
      </c>
    </row>
    <row r="36" spans="1:11" s="14" customFormat="1" x14ac:dyDescent="0.25">
      <c r="A36" s="26">
        <v>26</v>
      </c>
      <c r="B36" s="2" t="s">
        <v>1103</v>
      </c>
      <c r="C36" s="2" t="s">
        <v>917</v>
      </c>
      <c r="D36" s="2" t="s">
        <v>1104</v>
      </c>
      <c r="E36" s="22">
        <v>46181</v>
      </c>
      <c r="F36" s="23">
        <v>46185</v>
      </c>
      <c r="G36" s="24">
        <v>215940</v>
      </c>
      <c r="H36" s="21"/>
      <c r="I36" s="24"/>
      <c r="J36" s="24">
        <v>215940</v>
      </c>
      <c r="K36" s="3" t="s">
        <v>1074</v>
      </c>
    </row>
    <row r="37" spans="1:11" s="14" customFormat="1" x14ac:dyDescent="0.25">
      <c r="A37" s="26">
        <v>27</v>
      </c>
      <c r="B37" s="2" t="s">
        <v>583</v>
      </c>
      <c r="C37" s="2" t="s">
        <v>917</v>
      </c>
      <c r="D37" s="2" t="s">
        <v>1106</v>
      </c>
      <c r="E37" s="22">
        <v>46182</v>
      </c>
      <c r="F37" s="23">
        <v>46188</v>
      </c>
      <c r="G37" s="24">
        <v>40105.129999999997</v>
      </c>
      <c r="H37" s="21"/>
      <c r="I37" s="24"/>
      <c r="J37" s="24">
        <v>40105.129999999997</v>
      </c>
      <c r="K37" s="3" t="s">
        <v>1074</v>
      </c>
    </row>
    <row r="38" spans="1:11" s="14" customFormat="1" x14ac:dyDescent="0.25">
      <c r="A38" s="26">
        <v>28</v>
      </c>
      <c r="B38" s="2" t="s">
        <v>1065</v>
      </c>
      <c r="C38" s="2" t="s">
        <v>1107</v>
      </c>
      <c r="D38" s="2" t="s">
        <v>1108</v>
      </c>
      <c r="E38" s="22">
        <v>46219</v>
      </c>
      <c r="F38" s="23">
        <v>46189</v>
      </c>
      <c r="G38" s="24">
        <v>745529.31</v>
      </c>
      <c r="H38" s="21"/>
      <c r="I38" s="24"/>
      <c r="J38" s="24">
        <v>745529.31</v>
      </c>
      <c r="K38" s="3" t="s">
        <v>1074</v>
      </c>
    </row>
    <row r="39" spans="1:11" s="14" customFormat="1" x14ac:dyDescent="0.25">
      <c r="A39" s="26">
        <v>29</v>
      </c>
      <c r="B39" s="2" t="s">
        <v>414</v>
      </c>
      <c r="C39" s="2" t="s">
        <v>568</v>
      </c>
      <c r="D39" s="2" t="s">
        <v>1109</v>
      </c>
      <c r="E39" s="22">
        <v>46174</v>
      </c>
      <c r="F39" s="23">
        <v>46189</v>
      </c>
      <c r="G39" s="24">
        <v>630084</v>
      </c>
      <c r="H39" s="21"/>
      <c r="I39" s="24"/>
      <c r="J39" s="24">
        <v>630084</v>
      </c>
      <c r="K39" s="3" t="s">
        <v>1074</v>
      </c>
    </row>
    <row r="40" spans="1:11" s="14" customFormat="1" x14ac:dyDescent="0.25">
      <c r="A40" s="26">
        <v>30</v>
      </c>
      <c r="B40" s="2" t="s">
        <v>585</v>
      </c>
      <c r="C40" s="2" t="s">
        <v>376</v>
      </c>
      <c r="D40" s="2" t="s">
        <v>1110</v>
      </c>
      <c r="E40" s="22">
        <v>46183</v>
      </c>
      <c r="F40" s="23">
        <v>46189</v>
      </c>
      <c r="G40" s="24">
        <v>18296.02</v>
      </c>
      <c r="H40" s="21"/>
      <c r="I40" s="24">
        <v>18296.02</v>
      </c>
      <c r="J40" s="24"/>
      <c r="K40" s="3" t="s">
        <v>171</v>
      </c>
    </row>
    <row r="41" spans="1:11" s="14" customFormat="1" x14ac:dyDescent="0.25">
      <c r="A41" s="26">
        <v>31</v>
      </c>
      <c r="B41" s="2" t="s">
        <v>583</v>
      </c>
      <c r="C41" s="2" t="s">
        <v>917</v>
      </c>
      <c r="D41" s="2" t="s">
        <v>1111</v>
      </c>
      <c r="E41" s="22">
        <v>46184</v>
      </c>
      <c r="F41" s="23">
        <v>46189</v>
      </c>
      <c r="G41" s="24">
        <v>23160.639999999999</v>
      </c>
      <c r="H41" s="21"/>
      <c r="I41" s="24"/>
      <c r="J41" s="24">
        <v>23160.639999999999</v>
      </c>
      <c r="K41" s="3" t="s">
        <v>1074</v>
      </c>
    </row>
    <row r="42" spans="1:11" s="14" customFormat="1" x14ac:dyDescent="0.25">
      <c r="A42" s="26">
        <v>32</v>
      </c>
      <c r="B42" s="2" t="s">
        <v>976</v>
      </c>
      <c r="C42" s="2" t="s">
        <v>1112</v>
      </c>
      <c r="D42" s="2" t="s">
        <v>1113</v>
      </c>
      <c r="E42" s="22">
        <v>46181</v>
      </c>
      <c r="F42" s="23">
        <v>46190</v>
      </c>
      <c r="G42" s="24">
        <v>199227.59</v>
      </c>
      <c r="H42" s="21"/>
      <c r="I42" s="24"/>
      <c r="J42" s="24">
        <v>199227.59</v>
      </c>
      <c r="K42" s="3" t="s">
        <v>1074</v>
      </c>
    </row>
    <row r="43" spans="1:11" s="14" customFormat="1" x14ac:dyDescent="0.25">
      <c r="A43" s="26">
        <v>33</v>
      </c>
      <c r="B43" s="2" t="s">
        <v>474</v>
      </c>
      <c r="C43" s="2" t="s">
        <v>18</v>
      </c>
      <c r="D43" s="2" t="s">
        <v>1114</v>
      </c>
      <c r="E43" s="22">
        <v>46188</v>
      </c>
      <c r="F43" s="23">
        <v>46190</v>
      </c>
      <c r="G43" s="24">
        <v>12083.2</v>
      </c>
      <c r="H43" s="21"/>
      <c r="I43" s="24"/>
      <c r="J43" s="24">
        <v>12083.2</v>
      </c>
      <c r="K43" s="3" t="s">
        <v>1074</v>
      </c>
    </row>
    <row r="44" spans="1:11" s="14" customFormat="1" x14ac:dyDescent="0.25">
      <c r="A44" s="26">
        <v>34</v>
      </c>
      <c r="B44" s="2" t="s">
        <v>103</v>
      </c>
      <c r="C44" s="11" t="s">
        <v>495</v>
      </c>
      <c r="D44" s="2" t="s">
        <v>1115</v>
      </c>
      <c r="E44" s="22">
        <v>46178</v>
      </c>
      <c r="F44" s="23">
        <v>46190</v>
      </c>
      <c r="G44" s="24">
        <v>1023</v>
      </c>
      <c r="H44" s="21"/>
      <c r="I44" s="24">
        <v>1023</v>
      </c>
      <c r="J44" s="24"/>
      <c r="K44" s="3" t="s">
        <v>171</v>
      </c>
    </row>
    <row r="45" spans="1:11" customFormat="1" x14ac:dyDescent="0.25">
      <c r="A45" s="26">
        <v>35</v>
      </c>
      <c r="B45" s="2" t="s">
        <v>1065</v>
      </c>
      <c r="C45" s="2" t="s">
        <v>1107</v>
      </c>
      <c r="D45" s="2" t="s">
        <v>1116</v>
      </c>
      <c r="E45" s="22">
        <v>46181</v>
      </c>
      <c r="F45" s="23">
        <v>46190</v>
      </c>
      <c r="G45" s="24">
        <v>1569018.7</v>
      </c>
      <c r="H45" s="21"/>
      <c r="I45" s="24"/>
      <c r="J45" s="24">
        <v>1569018.7</v>
      </c>
      <c r="K45" s="3" t="s">
        <v>1074</v>
      </c>
    </row>
    <row r="46" spans="1:11" customFormat="1" x14ac:dyDescent="0.25">
      <c r="A46" s="26">
        <v>36</v>
      </c>
      <c r="B46" s="2" t="s">
        <v>1117</v>
      </c>
      <c r="C46" s="2" t="s">
        <v>1118</v>
      </c>
      <c r="D46" s="2" t="s">
        <v>1119</v>
      </c>
      <c r="E46" s="22">
        <v>46183</v>
      </c>
      <c r="F46" s="23">
        <v>46191</v>
      </c>
      <c r="G46" s="24">
        <v>260400</v>
      </c>
      <c r="H46" s="21"/>
      <c r="I46" s="24"/>
      <c r="J46" s="24">
        <v>260400</v>
      </c>
      <c r="K46" s="3" t="s">
        <v>1074</v>
      </c>
    </row>
    <row r="47" spans="1:11" customFormat="1" x14ac:dyDescent="0.25">
      <c r="A47" s="26">
        <v>37</v>
      </c>
      <c r="B47" s="2" t="s">
        <v>520</v>
      </c>
      <c r="C47" s="2" t="s">
        <v>926</v>
      </c>
      <c r="D47" s="2" t="s">
        <v>935</v>
      </c>
      <c r="E47" s="22">
        <v>46174</v>
      </c>
      <c r="F47" s="23">
        <v>46192</v>
      </c>
      <c r="G47" s="24">
        <v>59000</v>
      </c>
      <c r="H47" s="21"/>
      <c r="I47" s="24"/>
      <c r="J47" s="24">
        <v>59000</v>
      </c>
      <c r="K47" s="3" t="s">
        <v>1074</v>
      </c>
    </row>
    <row r="48" spans="1:11" customFormat="1" x14ac:dyDescent="0.25">
      <c r="A48" s="26">
        <v>38</v>
      </c>
      <c r="B48" s="2" t="s">
        <v>520</v>
      </c>
      <c r="C48" s="2" t="s">
        <v>926</v>
      </c>
      <c r="D48" s="2" t="s">
        <v>375</v>
      </c>
      <c r="E48" s="22">
        <v>46154</v>
      </c>
      <c r="F48" s="23">
        <v>46192</v>
      </c>
      <c r="G48" s="24">
        <v>59000</v>
      </c>
      <c r="H48" s="21"/>
      <c r="I48" s="24"/>
      <c r="J48" s="24">
        <v>59000</v>
      </c>
      <c r="K48" s="3" t="s">
        <v>1074</v>
      </c>
    </row>
    <row r="49" spans="1:11" customFormat="1" x14ac:dyDescent="0.25">
      <c r="A49" s="26">
        <v>39</v>
      </c>
      <c r="B49" s="2" t="s">
        <v>598</v>
      </c>
      <c r="C49" s="2" t="s">
        <v>599</v>
      </c>
      <c r="D49" s="2" t="s">
        <v>1120</v>
      </c>
      <c r="E49" s="22">
        <v>46182</v>
      </c>
      <c r="F49" s="23">
        <v>46192</v>
      </c>
      <c r="G49" s="24">
        <v>8820</v>
      </c>
      <c r="H49" s="21"/>
      <c r="I49" s="24"/>
      <c r="J49" s="24">
        <v>8820</v>
      </c>
      <c r="K49" s="3" t="s">
        <v>1074</v>
      </c>
    </row>
    <row r="50" spans="1:11" customFormat="1" x14ac:dyDescent="0.25">
      <c r="A50" s="26">
        <v>40</v>
      </c>
      <c r="B50" s="2" t="s">
        <v>583</v>
      </c>
      <c r="C50" s="2" t="s">
        <v>917</v>
      </c>
      <c r="D50" s="2" t="s">
        <v>1121</v>
      </c>
      <c r="E50" s="22">
        <v>46185</v>
      </c>
      <c r="F50" s="23">
        <v>46195</v>
      </c>
      <c r="G50" s="24">
        <v>27476.02</v>
      </c>
      <c r="H50" s="21"/>
      <c r="I50" s="24"/>
      <c r="J50" s="24">
        <v>27476.02</v>
      </c>
      <c r="K50" s="3" t="s">
        <v>1074</v>
      </c>
    </row>
    <row r="51" spans="1:11" customFormat="1" x14ac:dyDescent="0.25">
      <c r="A51" s="26">
        <v>41</v>
      </c>
      <c r="B51" s="2" t="s">
        <v>583</v>
      </c>
      <c r="C51" s="2" t="s">
        <v>917</v>
      </c>
      <c r="D51" s="2" t="s">
        <v>1122</v>
      </c>
      <c r="E51" s="22">
        <v>46183</v>
      </c>
      <c r="F51" s="23">
        <v>46195</v>
      </c>
      <c r="G51" s="24">
        <v>14286.12</v>
      </c>
      <c r="H51" s="21"/>
      <c r="I51" s="24"/>
      <c r="J51" s="24">
        <v>14286.12</v>
      </c>
      <c r="K51" s="3" t="s">
        <v>1074</v>
      </c>
    </row>
    <row r="52" spans="1:11" customFormat="1" x14ac:dyDescent="0.25">
      <c r="A52" s="26">
        <v>42</v>
      </c>
      <c r="B52" s="2" t="s">
        <v>1123</v>
      </c>
      <c r="C52" s="2" t="s">
        <v>1124</v>
      </c>
      <c r="D52" s="2" t="s">
        <v>1125</v>
      </c>
      <c r="E52" s="22">
        <v>46190</v>
      </c>
      <c r="F52" s="23">
        <v>46195</v>
      </c>
      <c r="G52" s="24">
        <v>47200</v>
      </c>
      <c r="H52" s="21"/>
      <c r="I52" s="24"/>
      <c r="J52" s="24">
        <v>47200</v>
      </c>
      <c r="K52" s="3" t="s">
        <v>1074</v>
      </c>
    </row>
    <row r="53" spans="1:11" customFormat="1" x14ac:dyDescent="0.25">
      <c r="A53" s="26">
        <v>43</v>
      </c>
      <c r="B53" s="2" t="s">
        <v>425</v>
      </c>
      <c r="C53" s="2" t="s">
        <v>426</v>
      </c>
      <c r="D53" s="2" t="s">
        <v>1126</v>
      </c>
      <c r="E53" s="22">
        <v>46174</v>
      </c>
      <c r="F53" s="23">
        <v>46197</v>
      </c>
      <c r="G53" s="24">
        <v>4400</v>
      </c>
      <c r="H53" s="21"/>
      <c r="I53" s="24"/>
      <c r="J53" s="24">
        <v>4400</v>
      </c>
      <c r="K53" s="3" t="s">
        <v>1074</v>
      </c>
    </row>
    <row r="54" spans="1:11" customFormat="1" x14ac:dyDescent="0.25">
      <c r="A54" s="26">
        <v>44</v>
      </c>
      <c r="B54" s="2" t="s">
        <v>416</v>
      </c>
      <c r="C54" s="2" t="s">
        <v>1127</v>
      </c>
      <c r="D54" s="2" t="s">
        <v>1128</v>
      </c>
      <c r="E54" s="22">
        <v>46174</v>
      </c>
      <c r="F54" s="23">
        <v>46197</v>
      </c>
      <c r="G54" s="24">
        <v>1581.82</v>
      </c>
      <c r="H54" s="21"/>
      <c r="I54" s="24"/>
      <c r="J54" s="24">
        <v>1581.82</v>
      </c>
      <c r="K54" s="3" t="s">
        <v>1074</v>
      </c>
    </row>
    <row r="55" spans="1:11" customFormat="1" x14ac:dyDescent="0.25">
      <c r="A55" s="26">
        <v>45</v>
      </c>
      <c r="B55" s="2" t="s">
        <v>416</v>
      </c>
      <c r="C55" s="2" t="s">
        <v>1127</v>
      </c>
      <c r="D55" s="2" t="s">
        <v>1129</v>
      </c>
      <c r="E55" s="22">
        <v>46174</v>
      </c>
      <c r="F55" s="23">
        <v>46197</v>
      </c>
      <c r="G55" s="24">
        <v>35732.06</v>
      </c>
      <c r="H55" s="21"/>
      <c r="I55" s="24"/>
      <c r="J55" s="24">
        <v>35732.06</v>
      </c>
      <c r="K55" s="3" t="s">
        <v>1074</v>
      </c>
    </row>
    <row r="56" spans="1:11" customFormat="1" x14ac:dyDescent="0.25">
      <c r="A56" s="26">
        <v>46</v>
      </c>
      <c r="B56" s="2" t="s">
        <v>416</v>
      </c>
      <c r="C56" s="2" t="s">
        <v>1127</v>
      </c>
      <c r="D56" s="2" t="s">
        <v>1130</v>
      </c>
      <c r="E56" s="22">
        <v>46174</v>
      </c>
      <c r="F56" s="23">
        <v>46197</v>
      </c>
      <c r="G56" s="24">
        <v>39485.53</v>
      </c>
      <c r="H56" s="21"/>
      <c r="I56" s="24"/>
      <c r="J56" s="24">
        <v>39485.53</v>
      </c>
      <c r="K56" s="3" t="s">
        <v>1074</v>
      </c>
    </row>
    <row r="57" spans="1:11" customFormat="1" x14ac:dyDescent="0.25">
      <c r="A57" s="26">
        <v>47</v>
      </c>
      <c r="B57" s="2" t="s">
        <v>1132</v>
      </c>
      <c r="C57" s="2" t="s">
        <v>917</v>
      </c>
      <c r="D57" s="2" t="s">
        <v>1133</v>
      </c>
      <c r="E57" s="22">
        <v>46196</v>
      </c>
      <c r="F57" s="23">
        <v>46198</v>
      </c>
      <c r="G57" s="24">
        <v>42537.57</v>
      </c>
      <c r="H57" s="21"/>
      <c r="I57" s="24"/>
      <c r="J57" s="24">
        <v>42537.57</v>
      </c>
      <c r="K57" s="3" t="s">
        <v>1074</v>
      </c>
    </row>
    <row r="58" spans="1:11" customFormat="1" x14ac:dyDescent="0.25">
      <c r="A58" s="26">
        <v>48</v>
      </c>
      <c r="B58" s="2" t="s">
        <v>583</v>
      </c>
      <c r="C58" s="2" t="s">
        <v>917</v>
      </c>
      <c r="D58" s="2" t="s">
        <v>1134</v>
      </c>
      <c r="E58" s="22">
        <v>46197</v>
      </c>
      <c r="F58" s="23">
        <v>46198</v>
      </c>
      <c r="G58" s="24">
        <v>14837.44</v>
      </c>
      <c r="H58" s="21"/>
      <c r="I58" s="24"/>
      <c r="J58" s="24">
        <v>14837.44</v>
      </c>
      <c r="K58" s="3" t="s">
        <v>1074</v>
      </c>
    </row>
    <row r="59" spans="1:11" customFormat="1" x14ac:dyDescent="0.25">
      <c r="A59" s="26">
        <v>49</v>
      </c>
      <c r="B59" s="2" t="s">
        <v>940</v>
      </c>
      <c r="C59" s="2" t="s">
        <v>635</v>
      </c>
      <c r="D59" s="2" t="s">
        <v>1135</v>
      </c>
      <c r="E59" s="22">
        <v>46200</v>
      </c>
      <c r="F59" s="23">
        <v>46199</v>
      </c>
      <c r="G59" s="24">
        <v>810050.57</v>
      </c>
      <c r="H59" s="21"/>
      <c r="I59" s="24"/>
      <c r="J59" s="24">
        <v>810050.57</v>
      </c>
      <c r="K59" s="3" t="s">
        <v>1074</v>
      </c>
    </row>
    <row r="60" spans="1:11" customFormat="1" x14ac:dyDescent="0.25">
      <c r="A60" s="26">
        <v>50</v>
      </c>
      <c r="B60" s="2" t="s">
        <v>940</v>
      </c>
      <c r="C60" s="2" t="s">
        <v>635</v>
      </c>
      <c r="D60" s="2" t="s">
        <v>1136</v>
      </c>
      <c r="E60" s="22">
        <v>46200</v>
      </c>
      <c r="F60" s="23">
        <v>46199</v>
      </c>
      <c r="G60" s="24">
        <v>37739</v>
      </c>
      <c r="H60" s="21"/>
      <c r="I60" s="24"/>
      <c r="J60" s="24">
        <v>37739</v>
      </c>
      <c r="K60" s="3" t="s">
        <v>1074</v>
      </c>
    </row>
    <row r="61" spans="1:11" customFormat="1" x14ac:dyDescent="0.25">
      <c r="A61" s="26">
        <v>51</v>
      </c>
      <c r="B61" s="2" t="s">
        <v>940</v>
      </c>
      <c r="C61" s="2" t="s">
        <v>635</v>
      </c>
      <c r="D61" s="2" t="s">
        <v>1137</v>
      </c>
      <c r="E61" s="22">
        <v>46200</v>
      </c>
      <c r="F61" s="23">
        <v>46199</v>
      </c>
      <c r="G61" s="24">
        <v>316834.42</v>
      </c>
      <c r="H61" s="21"/>
      <c r="I61" s="24"/>
      <c r="J61" s="24">
        <v>316834.42</v>
      </c>
      <c r="K61" s="3" t="s">
        <v>1074</v>
      </c>
    </row>
    <row r="62" spans="1:11" customFormat="1" x14ac:dyDescent="0.25">
      <c r="A62" s="26">
        <v>52</v>
      </c>
      <c r="B62" s="2" t="s">
        <v>414</v>
      </c>
      <c r="C62" s="2" t="s">
        <v>834</v>
      </c>
      <c r="D62" s="2" t="s">
        <v>1138</v>
      </c>
      <c r="E62" s="22">
        <v>46200</v>
      </c>
      <c r="F62" s="23">
        <v>46202</v>
      </c>
      <c r="G62" s="24">
        <v>460600</v>
      </c>
      <c r="H62" s="21"/>
      <c r="I62" s="24"/>
      <c r="J62" s="24">
        <v>460600</v>
      </c>
      <c r="K62" s="3" t="s">
        <v>1074</v>
      </c>
    </row>
    <row r="63" spans="1:11" customFormat="1" x14ac:dyDescent="0.25">
      <c r="A63" s="26">
        <v>53</v>
      </c>
      <c r="B63" s="2" t="s">
        <v>583</v>
      </c>
      <c r="C63" s="2" t="s">
        <v>917</v>
      </c>
      <c r="D63" s="2" t="s">
        <v>1134</v>
      </c>
      <c r="E63" s="22">
        <v>46197</v>
      </c>
      <c r="F63" s="23">
        <v>46202</v>
      </c>
      <c r="G63" s="24">
        <v>64857.51</v>
      </c>
      <c r="H63" s="21"/>
      <c r="I63" s="24"/>
      <c r="J63" s="24">
        <v>64857.51</v>
      </c>
      <c r="K63" s="3" t="s">
        <v>1074</v>
      </c>
    </row>
    <row r="64" spans="1:11" customFormat="1" x14ac:dyDescent="0.25">
      <c r="A64" s="26">
        <v>54</v>
      </c>
      <c r="B64" s="2" t="s">
        <v>371</v>
      </c>
      <c r="C64" s="2" t="s">
        <v>30</v>
      </c>
      <c r="D64" s="2" t="s">
        <v>1139</v>
      </c>
      <c r="E64" s="22">
        <v>46199</v>
      </c>
      <c r="F64" s="23">
        <v>46202</v>
      </c>
      <c r="G64" s="24">
        <v>8189</v>
      </c>
      <c r="H64" s="21"/>
      <c r="I64" s="24"/>
      <c r="J64" s="24">
        <v>8189</v>
      </c>
      <c r="K64" s="3" t="s">
        <v>1074</v>
      </c>
    </row>
    <row r="65" spans="1:11" customFormat="1" x14ac:dyDescent="0.25">
      <c r="A65" s="26">
        <v>55</v>
      </c>
      <c r="B65" s="2" t="s">
        <v>1140</v>
      </c>
      <c r="C65" s="38" t="s">
        <v>953</v>
      </c>
      <c r="D65" s="2" t="s">
        <v>1141</v>
      </c>
      <c r="E65" s="22">
        <v>46184</v>
      </c>
      <c r="F65" s="23">
        <v>46202</v>
      </c>
      <c r="G65" s="24">
        <v>482648.96</v>
      </c>
      <c r="H65" s="21"/>
      <c r="I65" s="24"/>
      <c r="J65" s="24">
        <v>482648.96</v>
      </c>
      <c r="K65" s="3" t="s">
        <v>1074</v>
      </c>
    </row>
    <row r="66" spans="1:11" customFormat="1" x14ac:dyDescent="0.25">
      <c r="A66" s="26">
        <v>56</v>
      </c>
      <c r="B66" s="2" t="s">
        <v>598</v>
      </c>
      <c r="C66" s="2" t="s">
        <v>1142</v>
      </c>
      <c r="D66" s="2" t="s">
        <v>1143</v>
      </c>
      <c r="E66" s="22">
        <v>46203</v>
      </c>
      <c r="F66" s="23">
        <v>46203</v>
      </c>
      <c r="G66" s="24">
        <v>11580</v>
      </c>
      <c r="H66" s="21"/>
      <c r="I66" s="24"/>
      <c r="J66" s="24">
        <v>11580</v>
      </c>
      <c r="K66" s="3" t="s">
        <v>1074</v>
      </c>
    </row>
    <row r="67" spans="1:11" customFormat="1" x14ac:dyDescent="0.25">
      <c r="A67" s="26">
        <v>57</v>
      </c>
      <c r="B67" s="2" t="s">
        <v>641</v>
      </c>
      <c r="C67" s="2" t="s">
        <v>30</v>
      </c>
      <c r="D67" s="2" t="s">
        <v>1144</v>
      </c>
      <c r="E67" s="22">
        <v>46203</v>
      </c>
      <c r="F67" s="23">
        <v>46203</v>
      </c>
      <c r="G67" s="24">
        <v>44970.32</v>
      </c>
      <c r="H67" s="21"/>
      <c r="I67" s="24"/>
      <c r="J67" s="24">
        <v>44970.32</v>
      </c>
      <c r="K67" s="3" t="s">
        <v>1074</v>
      </c>
    </row>
    <row r="68" spans="1:11" customFormat="1" x14ac:dyDescent="0.25">
      <c r="A68" s="26">
        <v>58</v>
      </c>
      <c r="B68" s="2" t="s">
        <v>641</v>
      </c>
      <c r="C68" s="2" t="s">
        <v>30</v>
      </c>
      <c r="D68" s="2" t="s">
        <v>1145</v>
      </c>
      <c r="E68" s="22">
        <v>46203</v>
      </c>
      <c r="F68" s="23">
        <v>46203</v>
      </c>
      <c r="G68" s="24">
        <v>75068.960000000006</v>
      </c>
      <c r="H68" s="21"/>
      <c r="I68" s="24"/>
      <c r="J68" s="24">
        <v>75068.960000000006</v>
      </c>
      <c r="K68" s="3" t="s">
        <v>1074</v>
      </c>
    </row>
    <row r="69" spans="1:11" customFormat="1" x14ac:dyDescent="0.25">
      <c r="A69" s="26">
        <v>59</v>
      </c>
      <c r="B69" s="2" t="s">
        <v>641</v>
      </c>
      <c r="C69" s="2" t="s">
        <v>30</v>
      </c>
      <c r="D69" s="2" t="s">
        <v>1146</v>
      </c>
      <c r="E69" s="22">
        <v>46203</v>
      </c>
      <c r="F69" s="23">
        <v>46203</v>
      </c>
      <c r="G69" s="24">
        <v>134105.35</v>
      </c>
      <c r="H69" s="21"/>
      <c r="I69" s="24"/>
      <c r="J69" s="24">
        <v>134105.35</v>
      </c>
      <c r="K69" s="3" t="s">
        <v>1074</v>
      </c>
    </row>
    <row r="70" spans="1:11" customFormat="1" x14ac:dyDescent="0.25">
      <c r="A70" s="26">
        <v>60</v>
      </c>
      <c r="B70" s="2" t="s">
        <v>641</v>
      </c>
      <c r="C70" s="2" t="s">
        <v>30</v>
      </c>
      <c r="D70" s="2" t="s">
        <v>1147</v>
      </c>
      <c r="E70" s="22">
        <v>46203</v>
      </c>
      <c r="F70" s="23">
        <v>46203</v>
      </c>
      <c r="G70" s="24">
        <v>140541.14000000001</v>
      </c>
      <c r="H70" s="21"/>
      <c r="I70" s="24"/>
      <c r="J70" s="24">
        <v>140541.14000000001</v>
      </c>
      <c r="K70" s="3" t="s">
        <v>1074</v>
      </c>
    </row>
    <row r="71" spans="1:11" customFormat="1" x14ac:dyDescent="0.25">
      <c r="A71" s="26">
        <v>61</v>
      </c>
      <c r="B71" s="2" t="s">
        <v>641</v>
      </c>
      <c r="C71" s="2" t="s">
        <v>30</v>
      </c>
      <c r="D71" s="2" t="s">
        <v>1148</v>
      </c>
      <c r="E71" s="22">
        <v>46203</v>
      </c>
      <c r="F71" s="23">
        <v>46203</v>
      </c>
      <c r="G71" s="24">
        <v>561899.99</v>
      </c>
      <c r="H71" s="21"/>
      <c r="I71" s="24"/>
      <c r="J71" s="24">
        <v>561899.99</v>
      </c>
      <c r="K71" s="3" t="s">
        <v>1074</v>
      </c>
    </row>
    <row r="72" spans="1:11" customFormat="1" x14ac:dyDescent="0.25">
      <c r="A72" s="26">
        <v>62</v>
      </c>
      <c r="B72" s="2" t="s">
        <v>75</v>
      </c>
      <c r="C72" s="2" t="s">
        <v>30</v>
      </c>
      <c r="D72" s="2" t="s">
        <v>1149</v>
      </c>
      <c r="E72" s="22">
        <v>46192</v>
      </c>
      <c r="F72" s="23">
        <v>46203</v>
      </c>
      <c r="G72" s="24">
        <v>119215.97</v>
      </c>
      <c r="H72" s="21"/>
      <c r="I72" s="24"/>
      <c r="J72" s="24">
        <v>119215.97</v>
      </c>
      <c r="K72" s="3" t="s">
        <v>1074</v>
      </c>
    </row>
    <row r="73" spans="1:11" customFormat="1" x14ac:dyDescent="0.25">
      <c r="A73" s="26">
        <v>63</v>
      </c>
      <c r="B73" s="2" t="s">
        <v>1150</v>
      </c>
      <c r="C73" s="2" t="s">
        <v>1151</v>
      </c>
      <c r="D73" s="2" t="s">
        <v>1152</v>
      </c>
      <c r="E73" s="22">
        <v>46196</v>
      </c>
      <c r="F73" s="23">
        <v>46203</v>
      </c>
      <c r="G73" s="24">
        <v>459696.39</v>
      </c>
      <c r="H73" s="21"/>
      <c r="I73" s="24"/>
      <c r="J73" s="24">
        <v>459696.39</v>
      </c>
      <c r="K73" s="3" t="s">
        <v>1074</v>
      </c>
    </row>
    <row r="74" spans="1:11" customFormat="1" x14ac:dyDescent="0.25">
      <c r="A74" s="26">
        <v>64</v>
      </c>
      <c r="B74" s="2" t="s">
        <v>598</v>
      </c>
      <c r="C74" s="2" t="s">
        <v>1142</v>
      </c>
      <c r="D74" s="2" t="s">
        <v>1153</v>
      </c>
      <c r="E74" s="22">
        <v>46191</v>
      </c>
      <c r="F74" s="23">
        <v>46203</v>
      </c>
      <c r="G74" s="24">
        <v>9420</v>
      </c>
      <c r="H74" s="21"/>
      <c r="I74" s="24"/>
      <c r="J74" s="24">
        <v>9420</v>
      </c>
      <c r="K74" s="3" t="s">
        <v>1074</v>
      </c>
    </row>
    <row r="75" spans="1:11" customFormat="1" x14ac:dyDescent="0.25">
      <c r="A75" s="26">
        <v>65</v>
      </c>
      <c r="B75" s="2" t="s">
        <v>585</v>
      </c>
      <c r="C75" s="2" t="s">
        <v>787</v>
      </c>
      <c r="D75" s="2" t="s">
        <v>1154</v>
      </c>
      <c r="E75" s="22">
        <v>46198</v>
      </c>
      <c r="F75" s="23">
        <v>46203</v>
      </c>
      <c r="G75" s="24">
        <v>248399.56</v>
      </c>
      <c r="H75" s="21"/>
      <c r="I75" s="24"/>
      <c r="J75" s="24">
        <v>248399.56</v>
      </c>
      <c r="K75" s="3" t="s">
        <v>1074</v>
      </c>
    </row>
    <row r="76" spans="1:11" customFormat="1" x14ac:dyDescent="0.25">
      <c r="A76" s="26">
        <v>66</v>
      </c>
      <c r="B76" s="2" t="s">
        <v>702</v>
      </c>
      <c r="C76" s="2" t="s">
        <v>900</v>
      </c>
      <c r="D76" s="2" t="s">
        <v>1155</v>
      </c>
      <c r="E76" s="22">
        <v>46198</v>
      </c>
      <c r="F76" s="23">
        <v>46203</v>
      </c>
      <c r="G76" s="24">
        <v>84400</v>
      </c>
      <c r="H76" s="56">
        <v>4220</v>
      </c>
      <c r="I76" s="24"/>
      <c r="J76" s="24">
        <f>G76-H76</f>
        <v>80180</v>
      </c>
      <c r="K76" s="3" t="s">
        <v>1074</v>
      </c>
    </row>
    <row r="77" spans="1:11" customFormat="1" x14ac:dyDescent="0.25">
      <c r="A77" s="26">
        <v>67</v>
      </c>
      <c r="B77" s="2" t="s">
        <v>1156</v>
      </c>
      <c r="C77" s="2" t="s">
        <v>1157</v>
      </c>
      <c r="D77" s="2" t="s">
        <v>1158</v>
      </c>
      <c r="E77" s="22">
        <v>46196</v>
      </c>
      <c r="F77" s="23">
        <v>46203</v>
      </c>
      <c r="G77" s="24">
        <v>798682.06</v>
      </c>
      <c r="H77" s="21"/>
      <c r="I77" s="24"/>
      <c r="J77" s="24">
        <v>798682.06</v>
      </c>
      <c r="K77" s="3" t="s">
        <v>1074</v>
      </c>
    </row>
    <row r="78" spans="1:11" customFormat="1" x14ac:dyDescent="0.25">
      <c r="A78" s="26">
        <v>68</v>
      </c>
      <c r="B78" s="2" t="s">
        <v>1159</v>
      </c>
      <c r="C78" s="38" t="s">
        <v>953</v>
      </c>
      <c r="D78" s="2" t="s">
        <v>1139</v>
      </c>
      <c r="E78" s="22">
        <v>46197</v>
      </c>
      <c r="F78" s="23">
        <v>46203</v>
      </c>
      <c r="G78" s="24">
        <v>772065.1</v>
      </c>
      <c r="H78" s="21"/>
      <c r="I78" s="24"/>
      <c r="J78" s="24">
        <v>772065.1</v>
      </c>
      <c r="K78" s="3" t="s">
        <v>1074</v>
      </c>
    </row>
    <row r="79" spans="1:11" customFormat="1" x14ac:dyDescent="0.25">
      <c r="A79" s="26">
        <v>69</v>
      </c>
      <c r="B79" s="2" t="s">
        <v>583</v>
      </c>
      <c r="C79" s="2" t="s">
        <v>917</v>
      </c>
      <c r="D79" s="2" t="s">
        <v>964</v>
      </c>
      <c r="E79" s="22">
        <v>46147</v>
      </c>
      <c r="F79" s="23">
        <v>46148</v>
      </c>
      <c r="G79" s="24">
        <v>12828.38</v>
      </c>
      <c r="H79" s="21"/>
      <c r="I79" s="24"/>
      <c r="J79" s="24">
        <v>12828.38</v>
      </c>
      <c r="K79" s="3" t="s">
        <v>1074</v>
      </c>
    </row>
    <row r="80" spans="1:11" customFormat="1" x14ac:dyDescent="0.25">
      <c r="A80" s="26">
        <v>70</v>
      </c>
      <c r="B80" s="2" t="s">
        <v>583</v>
      </c>
      <c r="C80" s="2" t="s">
        <v>917</v>
      </c>
      <c r="D80" s="2" t="s">
        <v>965</v>
      </c>
      <c r="E80" s="22">
        <v>46143</v>
      </c>
      <c r="F80" s="23">
        <v>46148</v>
      </c>
      <c r="G80" s="24">
        <v>7616.63</v>
      </c>
      <c r="H80" s="21"/>
      <c r="I80" s="24"/>
      <c r="J80" s="24">
        <v>7616.63</v>
      </c>
      <c r="K80" s="3" t="s">
        <v>1074</v>
      </c>
    </row>
    <row r="81" spans="1:12" s="14" customFormat="1" x14ac:dyDescent="0.25">
      <c r="A81" s="26">
        <v>71</v>
      </c>
      <c r="B81" s="2" t="s">
        <v>476</v>
      </c>
      <c r="C81" s="2" t="s">
        <v>580</v>
      </c>
      <c r="D81" s="2" t="s">
        <v>966</v>
      </c>
      <c r="E81" s="22">
        <v>46149</v>
      </c>
      <c r="F81" s="23">
        <v>46149</v>
      </c>
      <c r="G81" s="24">
        <v>37406</v>
      </c>
      <c r="H81" s="21"/>
      <c r="I81" s="24">
        <v>37406</v>
      </c>
      <c r="J81" s="24"/>
      <c r="K81" s="3" t="s">
        <v>171</v>
      </c>
    </row>
    <row r="82" spans="1:12" s="14" customFormat="1" x14ac:dyDescent="0.25">
      <c r="A82" s="26">
        <v>72</v>
      </c>
      <c r="B82" s="2" t="s">
        <v>476</v>
      </c>
      <c r="C82" s="2" t="s">
        <v>580</v>
      </c>
      <c r="D82" s="2" t="s">
        <v>968</v>
      </c>
      <c r="E82" s="22">
        <v>46149</v>
      </c>
      <c r="F82" s="23">
        <v>46149</v>
      </c>
      <c r="G82" s="24">
        <v>37406</v>
      </c>
      <c r="H82" s="21"/>
      <c r="I82" s="24">
        <v>37406</v>
      </c>
      <c r="J82" s="24"/>
      <c r="K82" s="3" t="s">
        <v>171</v>
      </c>
    </row>
    <row r="83" spans="1:12" s="14" customFormat="1" x14ac:dyDescent="0.25">
      <c r="A83" s="26">
        <v>73</v>
      </c>
      <c r="B83" s="2" t="s">
        <v>476</v>
      </c>
      <c r="C83" s="2" t="s">
        <v>580</v>
      </c>
      <c r="D83" s="2" t="s">
        <v>969</v>
      </c>
      <c r="E83" s="22">
        <v>46149</v>
      </c>
      <c r="F83" s="23">
        <v>46119</v>
      </c>
      <c r="G83" s="24">
        <v>28455.7</v>
      </c>
      <c r="H83" s="21"/>
      <c r="I83" s="24">
        <v>28455.7</v>
      </c>
      <c r="J83" s="24"/>
      <c r="K83" s="3" t="s">
        <v>171</v>
      </c>
    </row>
    <row r="84" spans="1:12" s="14" customFormat="1" x14ac:dyDescent="0.25">
      <c r="A84" s="26">
        <v>74</v>
      </c>
      <c r="B84" s="2" t="s">
        <v>970</v>
      </c>
      <c r="C84" s="2" t="s">
        <v>971</v>
      </c>
      <c r="D84" s="2" t="s">
        <v>380</v>
      </c>
      <c r="E84" s="22">
        <v>46147</v>
      </c>
      <c r="F84" s="23">
        <v>46119</v>
      </c>
      <c r="G84" s="24">
        <v>37050</v>
      </c>
      <c r="H84" s="21"/>
      <c r="I84" s="24">
        <v>37050</v>
      </c>
      <c r="J84" s="24"/>
      <c r="K84" s="3" t="s">
        <v>171</v>
      </c>
    </row>
    <row r="85" spans="1:12" s="14" customFormat="1" x14ac:dyDescent="0.25">
      <c r="A85" s="26">
        <v>75</v>
      </c>
      <c r="B85" s="2" t="s">
        <v>476</v>
      </c>
      <c r="C85" s="2" t="s">
        <v>580</v>
      </c>
      <c r="D85" s="2" t="s">
        <v>972</v>
      </c>
      <c r="E85" s="22">
        <v>46149</v>
      </c>
      <c r="F85" s="23">
        <v>46149</v>
      </c>
      <c r="G85" s="24">
        <v>20550.88</v>
      </c>
      <c r="H85" s="21"/>
      <c r="I85" s="24">
        <v>20550.88</v>
      </c>
      <c r="J85" s="24"/>
      <c r="K85" s="3" t="s">
        <v>171</v>
      </c>
    </row>
    <row r="86" spans="1:12" s="14" customFormat="1" x14ac:dyDescent="0.25">
      <c r="A86" s="26">
        <v>76</v>
      </c>
      <c r="B86" s="2" t="s">
        <v>476</v>
      </c>
      <c r="C86" s="2" t="s">
        <v>580</v>
      </c>
      <c r="D86" s="2" t="s">
        <v>967</v>
      </c>
      <c r="E86" s="22">
        <v>46149</v>
      </c>
      <c r="F86" s="23">
        <v>46149</v>
      </c>
      <c r="G86" s="24">
        <v>24738.7</v>
      </c>
      <c r="H86" s="21"/>
      <c r="I86" s="24">
        <v>24738.7</v>
      </c>
      <c r="J86" s="24"/>
      <c r="K86" s="3" t="s">
        <v>171</v>
      </c>
    </row>
    <row r="87" spans="1:12" s="14" customFormat="1" x14ac:dyDescent="0.25">
      <c r="A87" s="26">
        <v>77</v>
      </c>
      <c r="B87" s="2" t="s">
        <v>892</v>
      </c>
      <c r="C87" s="2" t="s">
        <v>973</v>
      </c>
      <c r="D87" s="2" t="s">
        <v>188</v>
      </c>
      <c r="E87" s="22">
        <v>46148</v>
      </c>
      <c r="F87" s="23">
        <v>46149</v>
      </c>
      <c r="G87" s="24">
        <v>1592092.11</v>
      </c>
      <c r="H87" s="21"/>
      <c r="I87" s="24">
        <v>1592092.11</v>
      </c>
      <c r="J87" s="24"/>
      <c r="K87" s="3" t="s">
        <v>171</v>
      </c>
    </row>
    <row r="88" spans="1:12" s="14" customFormat="1" x14ac:dyDescent="0.25">
      <c r="A88" s="26">
        <v>78</v>
      </c>
      <c r="B88" s="2" t="s">
        <v>974</v>
      </c>
      <c r="C88" s="2" t="s">
        <v>466</v>
      </c>
      <c r="D88" s="2" t="s">
        <v>975</v>
      </c>
      <c r="E88" s="22">
        <v>46147</v>
      </c>
      <c r="F88" s="23">
        <v>46149</v>
      </c>
      <c r="G88" s="24">
        <v>63350</v>
      </c>
      <c r="H88" s="21"/>
      <c r="I88" s="24">
        <v>63360</v>
      </c>
      <c r="J88" s="24"/>
      <c r="K88" s="3" t="s">
        <v>171</v>
      </c>
    </row>
    <row r="89" spans="1:12" s="14" customFormat="1" x14ac:dyDescent="0.25">
      <c r="A89" s="26">
        <v>79</v>
      </c>
      <c r="B89" s="2" t="s">
        <v>976</v>
      </c>
      <c r="C89" s="2" t="s">
        <v>978</v>
      </c>
      <c r="D89" s="2" t="s">
        <v>977</v>
      </c>
      <c r="E89" s="22">
        <v>46136</v>
      </c>
      <c r="F89" s="23">
        <v>46149</v>
      </c>
      <c r="G89" s="24">
        <v>1406591.48</v>
      </c>
      <c r="H89" s="21"/>
      <c r="I89" s="24">
        <v>1406591.48</v>
      </c>
      <c r="J89" s="24"/>
      <c r="K89" s="3" t="s">
        <v>171</v>
      </c>
    </row>
    <row r="90" spans="1:12" s="14" customFormat="1" x14ac:dyDescent="0.25">
      <c r="A90" s="26">
        <v>80</v>
      </c>
      <c r="B90" s="2" t="s">
        <v>976</v>
      </c>
      <c r="C90" s="2" t="s">
        <v>978</v>
      </c>
      <c r="D90" s="2" t="s">
        <v>979</v>
      </c>
      <c r="E90" s="22">
        <v>46104</v>
      </c>
      <c r="F90" s="23">
        <v>46149</v>
      </c>
      <c r="G90" s="24">
        <v>37207.9</v>
      </c>
      <c r="H90" s="21"/>
      <c r="I90" s="24">
        <v>37207.9</v>
      </c>
      <c r="J90" s="24"/>
      <c r="K90" s="3" t="s">
        <v>171</v>
      </c>
    </row>
    <row r="91" spans="1:12" s="14" customFormat="1" x14ac:dyDescent="0.25">
      <c r="A91" s="26">
        <v>81</v>
      </c>
      <c r="B91" s="2" t="s">
        <v>702</v>
      </c>
      <c r="C91" s="2" t="s">
        <v>900</v>
      </c>
      <c r="D91" s="2" t="s">
        <v>980</v>
      </c>
      <c r="E91" s="22">
        <v>46147</v>
      </c>
      <c r="F91" s="23">
        <v>46150</v>
      </c>
      <c r="G91" s="24">
        <v>96900</v>
      </c>
      <c r="H91" s="21"/>
      <c r="I91" s="24">
        <v>96900</v>
      </c>
      <c r="J91" s="24"/>
      <c r="K91" s="3" t="s">
        <v>171</v>
      </c>
    </row>
    <row r="92" spans="1:12" s="14" customFormat="1" ht="19.5" customHeight="1" x14ac:dyDescent="0.25">
      <c r="A92" s="26">
        <v>82</v>
      </c>
      <c r="B92" s="2" t="s">
        <v>571</v>
      </c>
      <c r="C92" s="2" t="s">
        <v>654</v>
      </c>
      <c r="D92" s="2" t="s">
        <v>981</v>
      </c>
      <c r="E92" s="22">
        <v>46129</v>
      </c>
      <c r="F92" s="23">
        <v>46150</v>
      </c>
      <c r="G92" s="24">
        <v>109383.5</v>
      </c>
      <c r="H92" s="21"/>
      <c r="I92" s="24">
        <v>109383.5</v>
      </c>
      <c r="J92" s="24"/>
      <c r="K92" s="3" t="s">
        <v>171</v>
      </c>
      <c r="L92" s="50" t="s">
        <v>982</v>
      </c>
    </row>
    <row r="93" spans="1:12" s="14" customFormat="1" x14ac:dyDescent="0.25">
      <c r="A93" s="26">
        <v>83</v>
      </c>
      <c r="B93" s="2" t="s">
        <v>571</v>
      </c>
      <c r="C93" s="2" t="s">
        <v>654</v>
      </c>
      <c r="D93" s="2" t="s">
        <v>983</v>
      </c>
      <c r="E93" s="22">
        <v>46129</v>
      </c>
      <c r="F93" s="23">
        <v>46150</v>
      </c>
      <c r="G93" s="24">
        <v>56745.599999999999</v>
      </c>
      <c r="H93" s="21"/>
      <c r="I93" s="24">
        <v>56745.599999999999</v>
      </c>
      <c r="J93" s="24"/>
      <c r="K93" s="3" t="s">
        <v>171</v>
      </c>
    </row>
    <row r="94" spans="1:12" s="14" customFormat="1" x14ac:dyDescent="0.25">
      <c r="A94" s="26">
        <v>84</v>
      </c>
      <c r="B94" s="2" t="s">
        <v>571</v>
      </c>
      <c r="C94" s="2" t="s">
        <v>654</v>
      </c>
      <c r="D94" s="2" t="s">
        <v>984</v>
      </c>
      <c r="E94" s="22">
        <v>46129</v>
      </c>
      <c r="F94" s="23">
        <v>46150</v>
      </c>
      <c r="G94" s="24">
        <v>9898.7999999999993</v>
      </c>
      <c r="H94" s="21"/>
      <c r="I94" s="24">
        <v>9898.7999999999993</v>
      </c>
      <c r="J94" s="24"/>
      <c r="K94" s="3" t="s">
        <v>171</v>
      </c>
    </row>
    <row r="95" spans="1:12" s="14" customFormat="1" ht="21" customHeight="1" x14ac:dyDescent="0.25">
      <c r="A95" s="26">
        <v>85</v>
      </c>
      <c r="B95" s="2" t="s">
        <v>578</v>
      </c>
      <c r="C95" s="2" t="s">
        <v>654</v>
      </c>
      <c r="D95" s="2" t="s">
        <v>985</v>
      </c>
      <c r="E95" s="22">
        <v>46120</v>
      </c>
      <c r="F95" s="23">
        <v>46150</v>
      </c>
      <c r="G95" s="24">
        <v>234965.76000000001</v>
      </c>
      <c r="H95" s="21"/>
      <c r="I95" s="24">
        <v>234965.76000000001</v>
      </c>
      <c r="J95" s="24"/>
      <c r="K95" s="3" t="s">
        <v>171</v>
      </c>
      <c r="L95" s="50" t="s">
        <v>982</v>
      </c>
    </row>
    <row r="96" spans="1:12" s="14" customFormat="1" ht="22.5" customHeight="1" x14ac:dyDescent="0.25">
      <c r="A96" s="26">
        <v>86</v>
      </c>
      <c r="B96" s="2" t="s">
        <v>173</v>
      </c>
      <c r="C96" s="2" t="s">
        <v>654</v>
      </c>
      <c r="D96" s="2" t="s">
        <v>986</v>
      </c>
      <c r="E96" s="22">
        <v>46133</v>
      </c>
      <c r="F96" s="23">
        <v>46150</v>
      </c>
      <c r="G96" s="24">
        <v>576008.6</v>
      </c>
      <c r="H96" s="21"/>
      <c r="I96" s="24">
        <v>576008.6</v>
      </c>
      <c r="J96" s="24"/>
      <c r="K96" s="3" t="s">
        <v>171</v>
      </c>
      <c r="L96" s="50" t="s">
        <v>987</v>
      </c>
    </row>
    <row r="97" spans="1:11" s="14" customFormat="1" x14ac:dyDescent="0.25">
      <c r="A97" s="26">
        <v>87</v>
      </c>
      <c r="B97" s="2" t="s">
        <v>589</v>
      </c>
      <c r="C97" s="2" t="s">
        <v>426</v>
      </c>
      <c r="D97" s="2" t="s">
        <v>988</v>
      </c>
      <c r="E97" s="22">
        <v>46143</v>
      </c>
      <c r="F97" s="23">
        <v>46153</v>
      </c>
      <c r="G97" s="24">
        <v>7000</v>
      </c>
      <c r="H97" s="21"/>
      <c r="I97" s="24">
        <v>7000</v>
      </c>
      <c r="J97" s="24"/>
      <c r="K97" s="3" t="s">
        <v>171</v>
      </c>
    </row>
    <row r="98" spans="1:11" s="14" customFormat="1" x14ac:dyDescent="0.25">
      <c r="A98" s="26">
        <v>88</v>
      </c>
      <c r="B98" s="2" t="s">
        <v>989</v>
      </c>
      <c r="C98" s="2" t="s">
        <v>599</v>
      </c>
      <c r="D98" s="2" t="s">
        <v>990</v>
      </c>
      <c r="E98" s="22">
        <v>46147</v>
      </c>
      <c r="F98" s="23">
        <v>46153</v>
      </c>
      <c r="G98" s="24">
        <v>10440</v>
      </c>
      <c r="H98" s="21"/>
      <c r="I98" s="24">
        <v>10440</v>
      </c>
      <c r="J98" s="24"/>
      <c r="K98" s="3" t="s">
        <v>171</v>
      </c>
    </row>
    <row r="99" spans="1:11" s="14" customFormat="1" x14ac:dyDescent="0.25">
      <c r="A99" s="26">
        <v>89</v>
      </c>
      <c r="B99" s="2" t="s">
        <v>864</v>
      </c>
      <c r="C99" s="2" t="s">
        <v>865</v>
      </c>
      <c r="D99" s="2" t="s">
        <v>991</v>
      </c>
      <c r="E99" s="22">
        <v>46143</v>
      </c>
      <c r="F99" s="23">
        <v>46153</v>
      </c>
      <c r="G99" s="24">
        <v>51178.52</v>
      </c>
      <c r="H99" s="21"/>
      <c r="I99" s="24">
        <v>51178.52</v>
      </c>
      <c r="J99" s="24"/>
      <c r="K99" s="3" t="s">
        <v>171</v>
      </c>
    </row>
    <row r="100" spans="1:11" s="14" customFormat="1" x14ac:dyDescent="0.25">
      <c r="A100" s="26">
        <v>90</v>
      </c>
      <c r="B100" s="2" t="s">
        <v>989</v>
      </c>
      <c r="C100" s="2" t="s">
        <v>599</v>
      </c>
      <c r="D100" s="2" t="s">
        <v>992</v>
      </c>
      <c r="E100" s="22">
        <v>46141</v>
      </c>
      <c r="F100" s="23">
        <v>46153</v>
      </c>
      <c r="G100" s="24">
        <v>3720</v>
      </c>
      <c r="H100" s="21"/>
      <c r="I100" s="24">
        <v>3720</v>
      </c>
      <c r="J100" s="24"/>
      <c r="K100" s="3" t="s">
        <v>171</v>
      </c>
    </row>
    <row r="101" spans="1:11" s="14" customFormat="1" x14ac:dyDescent="0.25">
      <c r="A101" s="26">
        <v>91</v>
      </c>
      <c r="B101" s="2" t="s">
        <v>585</v>
      </c>
      <c r="C101" s="2" t="s">
        <v>376</v>
      </c>
      <c r="D101" s="2" t="s">
        <v>993</v>
      </c>
      <c r="E101" s="22">
        <v>46147</v>
      </c>
      <c r="F101" s="23">
        <v>46153</v>
      </c>
      <c r="G101" s="24">
        <v>14365</v>
      </c>
      <c r="H101" s="21"/>
      <c r="I101" s="24">
        <v>14365</v>
      </c>
      <c r="J101" s="24"/>
      <c r="K101" s="3" t="s">
        <v>171</v>
      </c>
    </row>
    <row r="102" spans="1:11" s="14" customFormat="1" x14ac:dyDescent="0.25">
      <c r="A102" s="26">
        <v>92</v>
      </c>
      <c r="B102" s="2" t="s">
        <v>583</v>
      </c>
      <c r="C102" s="2" t="s">
        <v>917</v>
      </c>
      <c r="D102" s="2" t="s">
        <v>994</v>
      </c>
      <c r="E102" s="22">
        <v>46150</v>
      </c>
      <c r="F102" s="23">
        <v>46153</v>
      </c>
      <c r="G102" s="24">
        <v>23835.86</v>
      </c>
      <c r="H102" s="21"/>
      <c r="I102" s="24"/>
      <c r="J102" s="24">
        <v>23835.86</v>
      </c>
      <c r="K102" s="3" t="s">
        <v>130</v>
      </c>
    </row>
    <row r="103" spans="1:11" s="14" customFormat="1" x14ac:dyDescent="0.25">
      <c r="A103" s="26">
        <v>93</v>
      </c>
      <c r="B103" s="2" t="s">
        <v>416</v>
      </c>
      <c r="C103" s="2" t="s">
        <v>797</v>
      </c>
      <c r="D103" s="2" t="s">
        <v>995</v>
      </c>
      <c r="E103" s="22">
        <v>46147</v>
      </c>
      <c r="F103" s="23">
        <v>46153</v>
      </c>
      <c r="G103" s="24">
        <v>391.15</v>
      </c>
      <c r="H103" s="21"/>
      <c r="I103" s="24">
        <v>391.15</v>
      </c>
      <c r="J103" s="24"/>
      <c r="K103" s="3" t="s">
        <v>171</v>
      </c>
    </row>
    <row r="104" spans="1:11" s="14" customFormat="1" x14ac:dyDescent="0.25">
      <c r="A104" s="26">
        <v>94</v>
      </c>
      <c r="B104" s="2" t="s">
        <v>416</v>
      </c>
      <c r="C104" s="2" t="s">
        <v>797</v>
      </c>
      <c r="D104" s="2" t="s">
        <v>996</v>
      </c>
      <c r="E104" s="22">
        <v>46147</v>
      </c>
      <c r="F104" s="23">
        <v>46153</v>
      </c>
      <c r="G104" s="24">
        <v>1543.54</v>
      </c>
      <c r="H104" s="21"/>
      <c r="I104" s="24">
        <v>1543.54</v>
      </c>
      <c r="J104" s="24"/>
      <c r="K104" s="3" t="s">
        <v>171</v>
      </c>
    </row>
    <row r="105" spans="1:11" s="14" customFormat="1" x14ac:dyDescent="0.25">
      <c r="A105" s="26">
        <v>95</v>
      </c>
      <c r="B105" s="2" t="s">
        <v>416</v>
      </c>
      <c r="C105" s="2" t="s">
        <v>797</v>
      </c>
      <c r="D105" s="2" t="s">
        <v>997</v>
      </c>
      <c r="E105" s="22">
        <v>46147</v>
      </c>
      <c r="F105" s="23">
        <v>46153</v>
      </c>
      <c r="G105" s="24">
        <v>34394.720000000001</v>
      </c>
      <c r="H105" s="21"/>
      <c r="I105" s="24">
        <v>34394.720000000001</v>
      </c>
      <c r="J105" s="24"/>
      <c r="K105" s="3" t="s">
        <v>171</v>
      </c>
    </row>
    <row r="106" spans="1:11" s="14" customFormat="1" x14ac:dyDescent="0.25">
      <c r="A106" s="26">
        <v>96</v>
      </c>
      <c r="B106" s="2" t="s">
        <v>416</v>
      </c>
      <c r="C106" s="2" t="s">
        <v>797</v>
      </c>
      <c r="D106" s="2" t="s">
        <v>998</v>
      </c>
      <c r="E106" s="22">
        <v>46147</v>
      </c>
      <c r="F106" s="23">
        <v>46153</v>
      </c>
      <c r="G106" s="24">
        <v>35049.160000000003</v>
      </c>
      <c r="H106" s="21"/>
      <c r="I106" s="24">
        <v>35049.160000000003</v>
      </c>
      <c r="J106" s="24"/>
      <c r="K106" s="3" t="s">
        <v>171</v>
      </c>
    </row>
    <row r="107" spans="1:11" s="14" customFormat="1" x14ac:dyDescent="0.25">
      <c r="A107" s="26">
        <v>97</v>
      </c>
      <c r="B107" s="2" t="s">
        <v>402</v>
      </c>
      <c r="C107" s="2" t="s">
        <v>470</v>
      </c>
      <c r="D107" s="2" t="s">
        <v>510</v>
      </c>
      <c r="E107" s="22">
        <v>46149</v>
      </c>
      <c r="F107" s="23">
        <v>46154</v>
      </c>
      <c r="G107" s="24">
        <v>54474.5</v>
      </c>
      <c r="H107" s="21"/>
      <c r="I107" s="24">
        <v>54474.5</v>
      </c>
      <c r="J107" s="24"/>
      <c r="K107" s="3" t="s">
        <v>171</v>
      </c>
    </row>
    <row r="108" spans="1:11" s="14" customFormat="1" ht="27" x14ac:dyDescent="0.25">
      <c r="A108" s="26">
        <v>98</v>
      </c>
      <c r="B108" s="2" t="s">
        <v>892</v>
      </c>
      <c r="C108" s="38" t="s">
        <v>999</v>
      </c>
      <c r="D108" s="2" t="s">
        <v>1000</v>
      </c>
      <c r="E108" s="22">
        <v>46150</v>
      </c>
      <c r="F108" s="23">
        <v>46154</v>
      </c>
      <c r="G108" s="24">
        <v>782019.79</v>
      </c>
      <c r="H108" s="21"/>
      <c r="I108" s="24">
        <v>782019.79</v>
      </c>
      <c r="J108" s="24"/>
      <c r="K108" s="3" t="s">
        <v>171</v>
      </c>
    </row>
    <row r="109" spans="1:11" s="14" customFormat="1" x14ac:dyDescent="0.25">
      <c r="A109" s="26">
        <v>99</v>
      </c>
      <c r="B109" s="2" t="s">
        <v>1001</v>
      </c>
      <c r="C109" s="2" t="s">
        <v>1002</v>
      </c>
      <c r="D109" s="2" t="s">
        <v>1003</v>
      </c>
      <c r="E109" s="22">
        <v>46143</v>
      </c>
      <c r="F109" s="23">
        <v>46155</v>
      </c>
      <c r="G109" s="24">
        <v>250000</v>
      </c>
      <c r="H109" s="21"/>
      <c r="I109" s="24">
        <v>250000</v>
      </c>
      <c r="J109" s="24"/>
      <c r="K109" s="3" t="s">
        <v>171</v>
      </c>
    </row>
    <row r="110" spans="1:11" s="14" customFormat="1" x14ac:dyDescent="0.25">
      <c r="A110" s="26">
        <v>100</v>
      </c>
      <c r="B110" s="2" t="s">
        <v>304</v>
      </c>
      <c r="C110" s="2" t="s">
        <v>1004</v>
      </c>
      <c r="D110" s="2" t="s">
        <v>1005</v>
      </c>
      <c r="E110" s="22">
        <v>46143</v>
      </c>
      <c r="F110" s="23">
        <v>46155</v>
      </c>
      <c r="G110" s="24">
        <v>7139</v>
      </c>
      <c r="H110" s="21"/>
      <c r="I110" s="24"/>
      <c r="J110" s="24">
        <v>7139</v>
      </c>
      <c r="K110" s="3" t="s">
        <v>130</v>
      </c>
    </row>
    <row r="111" spans="1:11" s="14" customFormat="1" x14ac:dyDescent="0.25">
      <c r="A111" s="26">
        <v>101</v>
      </c>
      <c r="B111" s="2" t="s">
        <v>489</v>
      </c>
      <c r="C111" s="2" t="s">
        <v>1006</v>
      </c>
      <c r="D111" s="2" t="s">
        <v>1007</v>
      </c>
      <c r="E111" s="22">
        <v>46143</v>
      </c>
      <c r="F111" s="23">
        <v>46155</v>
      </c>
      <c r="G111" s="24">
        <v>70800</v>
      </c>
      <c r="H111" s="21"/>
      <c r="I111" s="24">
        <v>70800</v>
      </c>
      <c r="J111" s="24"/>
      <c r="K111" s="3" t="s">
        <v>171</v>
      </c>
    </row>
    <row r="112" spans="1:11" s="14" customFormat="1" x14ac:dyDescent="0.25">
      <c r="A112" s="26">
        <v>102</v>
      </c>
      <c r="B112" s="2" t="s">
        <v>489</v>
      </c>
      <c r="C112" s="2" t="s">
        <v>1006</v>
      </c>
      <c r="D112" s="2" t="s">
        <v>732</v>
      </c>
      <c r="E112" s="22">
        <v>46143</v>
      </c>
      <c r="F112" s="23">
        <v>46155</v>
      </c>
      <c r="G112" s="24">
        <v>70800</v>
      </c>
      <c r="H112" s="21"/>
      <c r="I112" s="24">
        <v>70800</v>
      </c>
      <c r="J112" s="24"/>
      <c r="K112" s="3" t="s">
        <v>171</v>
      </c>
    </row>
    <row r="113" spans="1:11" s="14" customFormat="1" x14ac:dyDescent="0.25">
      <c r="A113" s="26">
        <v>103</v>
      </c>
      <c r="B113" s="2" t="s">
        <v>585</v>
      </c>
      <c r="C113" s="2" t="s">
        <v>692</v>
      </c>
      <c r="D113" s="2" t="s">
        <v>1008</v>
      </c>
      <c r="E113" s="22">
        <v>46150</v>
      </c>
      <c r="F113" s="23">
        <v>46156</v>
      </c>
      <c r="G113" s="24">
        <v>22495.02</v>
      </c>
      <c r="H113" s="21"/>
      <c r="I113" s="24">
        <v>22495.02</v>
      </c>
      <c r="J113" s="24"/>
      <c r="K113" s="3" t="s">
        <v>171</v>
      </c>
    </row>
    <row r="114" spans="1:11" s="14" customFormat="1" x14ac:dyDescent="0.25">
      <c r="A114" s="26">
        <v>104</v>
      </c>
      <c r="B114" s="2" t="s">
        <v>284</v>
      </c>
      <c r="C114" s="2" t="s">
        <v>1009</v>
      </c>
      <c r="D114" s="2" t="s">
        <v>1010</v>
      </c>
      <c r="E114" s="22">
        <v>46154</v>
      </c>
      <c r="F114" s="23">
        <v>46156</v>
      </c>
      <c r="G114" s="24">
        <v>23600000</v>
      </c>
      <c r="H114" s="21"/>
      <c r="I114" s="24">
        <v>23600000</v>
      </c>
      <c r="J114" s="24"/>
      <c r="K114" s="3" t="s">
        <v>171</v>
      </c>
    </row>
    <row r="115" spans="1:11" s="14" customFormat="1" x14ac:dyDescent="0.25">
      <c r="A115" s="26">
        <v>105</v>
      </c>
      <c r="B115" s="2" t="s">
        <v>476</v>
      </c>
      <c r="C115" s="2" t="s">
        <v>580</v>
      </c>
      <c r="D115" s="2" t="s">
        <v>1011</v>
      </c>
      <c r="E115" s="22">
        <v>46149</v>
      </c>
      <c r="F115" s="23">
        <v>46156</v>
      </c>
      <c r="G115" s="24">
        <v>8024</v>
      </c>
      <c r="H115" s="21"/>
      <c r="I115" s="24"/>
      <c r="J115" s="24">
        <v>8024</v>
      </c>
      <c r="K115" s="3" t="s">
        <v>130</v>
      </c>
    </row>
    <row r="116" spans="1:11" s="14" customFormat="1" x14ac:dyDescent="0.25">
      <c r="A116" s="26">
        <v>106</v>
      </c>
      <c r="B116" s="2" t="s">
        <v>476</v>
      </c>
      <c r="C116" s="2" t="s">
        <v>580</v>
      </c>
      <c r="D116" s="2" t="s">
        <v>1012</v>
      </c>
      <c r="E116" s="22">
        <v>46149</v>
      </c>
      <c r="F116" s="23">
        <v>46156</v>
      </c>
      <c r="G116" s="24">
        <v>17582</v>
      </c>
      <c r="H116" s="21"/>
      <c r="I116" s="24"/>
      <c r="J116" s="24">
        <v>17582</v>
      </c>
      <c r="K116" s="3" t="s">
        <v>130</v>
      </c>
    </row>
    <row r="117" spans="1:11" s="14" customFormat="1" x14ac:dyDescent="0.25">
      <c r="A117" s="26">
        <v>107</v>
      </c>
      <c r="B117" s="2" t="s">
        <v>476</v>
      </c>
      <c r="C117" s="2" t="s">
        <v>580</v>
      </c>
      <c r="D117" s="2" t="s">
        <v>1013</v>
      </c>
      <c r="E117" s="22">
        <v>46149</v>
      </c>
      <c r="F117" s="23">
        <v>46156</v>
      </c>
      <c r="G117" s="24">
        <v>32096</v>
      </c>
      <c r="H117" s="21"/>
      <c r="I117" s="24"/>
      <c r="J117" s="24">
        <v>32096</v>
      </c>
      <c r="K117" s="3" t="s">
        <v>130</v>
      </c>
    </row>
    <row r="118" spans="1:11" s="14" customFormat="1" x14ac:dyDescent="0.25">
      <c r="A118" s="26">
        <v>108</v>
      </c>
      <c r="B118" s="2" t="s">
        <v>476</v>
      </c>
      <c r="C118" s="2" t="s">
        <v>580</v>
      </c>
      <c r="D118" s="2" t="s">
        <v>1014</v>
      </c>
      <c r="E118" s="22">
        <v>46149</v>
      </c>
      <c r="F118" s="23">
        <v>46156</v>
      </c>
      <c r="G118" s="24">
        <v>9204</v>
      </c>
      <c r="H118" s="21"/>
      <c r="I118" s="24"/>
      <c r="J118" s="24">
        <v>9204</v>
      </c>
      <c r="K118" s="3" t="s">
        <v>130</v>
      </c>
    </row>
    <row r="119" spans="1:11" s="14" customFormat="1" x14ac:dyDescent="0.25">
      <c r="A119" s="26">
        <v>109</v>
      </c>
      <c r="B119" s="2" t="s">
        <v>476</v>
      </c>
      <c r="C119" s="2" t="s">
        <v>580</v>
      </c>
      <c r="D119" s="2" t="s">
        <v>1016</v>
      </c>
      <c r="E119" s="22">
        <v>46154</v>
      </c>
      <c r="F119" s="23">
        <v>46156</v>
      </c>
      <c r="G119" s="24">
        <v>17582</v>
      </c>
      <c r="H119" s="21"/>
      <c r="I119" s="24"/>
      <c r="J119" s="24">
        <v>17582</v>
      </c>
      <c r="K119" s="3" t="s">
        <v>130</v>
      </c>
    </row>
    <row r="120" spans="1:11" s="14" customFormat="1" x14ac:dyDescent="0.25">
      <c r="A120" s="26">
        <v>110</v>
      </c>
      <c r="B120" s="2" t="s">
        <v>476</v>
      </c>
      <c r="C120" s="2" t="s">
        <v>580</v>
      </c>
      <c r="D120" s="2" t="s">
        <v>1015</v>
      </c>
      <c r="E120" s="22">
        <v>46154</v>
      </c>
      <c r="F120" s="23">
        <v>46156</v>
      </c>
      <c r="G120" s="24">
        <v>15930</v>
      </c>
      <c r="H120" s="21"/>
      <c r="I120" s="24"/>
      <c r="J120" s="24">
        <v>15930</v>
      </c>
      <c r="K120" s="3" t="s">
        <v>130</v>
      </c>
    </row>
    <row r="121" spans="1:11" s="14" customFormat="1" x14ac:dyDescent="0.25">
      <c r="A121" s="26">
        <v>111</v>
      </c>
      <c r="B121" s="2" t="s">
        <v>1017</v>
      </c>
      <c r="C121" s="2" t="s">
        <v>1018</v>
      </c>
      <c r="D121" s="2" t="s">
        <v>1019</v>
      </c>
      <c r="E121" s="22">
        <v>46149</v>
      </c>
      <c r="F121" s="23">
        <v>46157</v>
      </c>
      <c r="G121" s="24">
        <v>250278</v>
      </c>
      <c r="H121" s="21"/>
      <c r="I121" s="24">
        <v>250278</v>
      </c>
      <c r="J121" s="24"/>
      <c r="K121" s="3" t="s">
        <v>171</v>
      </c>
    </row>
    <row r="122" spans="1:11" s="14" customFormat="1" x14ac:dyDescent="0.25">
      <c r="A122" s="26">
        <v>112</v>
      </c>
      <c r="B122" s="2" t="s">
        <v>1</v>
      </c>
      <c r="C122" s="2" t="s">
        <v>615</v>
      </c>
      <c r="D122" s="2" t="s">
        <v>1020</v>
      </c>
      <c r="E122" s="22">
        <v>46143</v>
      </c>
      <c r="F122" s="23">
        <v>46157</v>
      </c>
      <c r="G122" s="24">
        <v>205683</v>
      </c>
      <c r="H122" s="21"/>
      <c r="I122" s="24">
        <v>205683</v>
      </c>
      <c r="J122" s="24"/>
      <c r="K122" s="3" t="s">
        <v>171</v>
      </c>
    </row>
    <row r="123" spans="1:11" s="14" customFormat="1" x14ac:dyDescent="0.25">
      <c r="A123" s="26">
        <v>113</v>
      </c>
      <c r="B123" s="2" t="s">
        <v>1</v>
      </c>
      <c r="C123" s="2" t="s">
        <v>615</v>
      </c>
      <c r="D123" s="2" t="s">
        <v>1021</v>
      </c>
      <c r="E123" s="22">
        <v>46143</v>
      </c>
      <c r="F123" s="23">
        <v>46157</v>
      </c>
      <c r="G123" s="24">
        <v>9975</v>
      </c>
      <c r="H123" s="21"/>
      <c r="I123" s="24">
        <v>9975</v>
      </c>
      <c r="J123" s="24"/>
      <c r="K123" s="3" t="s">
        <v>171</v>
      </c>
    </row>
    <row r="124" spans="1:11" s="14" customFormat="1" x14ac:dyDescent="0.25">
      <c r="A124" s="26">
        <v>114</v>
      </c>
      <c r="B124" s="2" t="s">
        <v>1</v>
      </c>
      <c r="C124" s="2" t="s">
        <v>615</v>
      </c>
      <c r="D124" s="2" t="s">
        <v>1022</v>
      </c>
      <c r="E124" s="22">
        <v>46143</v>
      </c>
      <c r="F124" s="23">
        <v>46157</v>
      </c>
      <c r="G124" s="24">
        <v>3570</v>
      </c>
      <c r="H124" s="21"/>
      <c r="I124" s="24">
        <v>3570</v>
      </c>
      <c r="J124" s="24"/>
      <c r="K124" s="3" t="s">
        <v>171</v>
      </c>
    </row>
    <row r="125" spans="1:11" s="14" customFormat="1" x14ac:dyDescent="0.25">
      <c r="A125" s="26">
        <v>115</v>
      </c>
      <c r="B125" s="2" t="s">
        <v>476</v>
      </c>
      <c r="C125" s="2" t="s">
        <v>580</v>
      </c>
      <c r="D125" s="2" t="s">
        <v>1023</v>
      </c>
      <c r="E125" s="22">
        <v>46154</v>
      </c>
      <c r="F125" s="23">
        <v>46160</v>
      </c>
      <c r="G125" s="24">
        <v>59578.2</v>
      </c>
      <c r="H125" s="21"/>
      <c r="I125" s="24"/>
      <c r="J125" s="24">
        <v>59278.2</v>
      </c>
      <c r="K125" s="3" t="s">
        <v>130</v>
      </c>
    </row>
    <row r="126" spans="1:11" s="14" customFormat="1" x14ac:dyDescent="0.25">
      <c r="A126" s="26">
        <v>116</v>
      </c>
      <c r="B126" s="2" t="s">
        <v>745</v>
      </c>
      <c r="C126" s="2" t="s">
        <v>1024</v>
      </c>
      <c r="D126" s="2" t="s">
        <v>1025</v>
      </c>
      <c r="E126" s="22">
        <v>46155</v>
      </c>
      <c r="F126" s="23">
        <v>46160</v>
      </c>
      <c r="G126" s="24">
        <v>15500</v>
      </c>
      <c r="H126" s="21"/>
      <c r="I126" s="24">
        <v>15500</v>
      </c>
      <c r="J126" s="24"/>
      <c r="K126" s="3" t="s">
        <v>171</v>
      </c>
    </row>
    <row r="127" spans="1:11" s="14" customFormat="1" x14ac:dyDescent="0.25">
      <c r="A127" s="26">
        <v>117</v>
      </c>
      <c r="B127" s="2" t="s">
        <v>989</v>
      </c>
      <c r="C127" s="2" t="s">
        <v>599</v>
      </c>
      <c r="D127" s="2" t="s">
        <v>1026</v>
      </c>
      <c r="E127" s="22">
        <v>46156</v>
      </c>
      <c r="F127" s="23">
        <v>46160</v>
      </c>
      <c r="G127" s="24">
        <v>9600</v>
      </c>
      <c r="H127" s="21"/>
      <c r="I127" s="24">
        <v>9600</v>
      </c>
      <c r="J127" s="24"/>
      <c r="K127" s="3" t="s">
        <v>171</v>
      </c>
    </row>
    <row r="128" spans="1:11" s="14" customFormat="1" x14ac:dyDescent="0.25">
      <c r="A128" s="26">
        <v>118</v>
      </c>
      <c r="B128" s="2" t="s">
        <v>684</v>
      </c>
      <c r="C128" s="2" t="s">
        <v>654</v>
      </c>
      <c r="D128" s="2" t="s">
        <v>1027</v>
      </c>
      <c r="E128" s="22">
        <v>46153</v>
      </c>
      <c r="F128" s="23">
        <v>46160</v>
      </c>
      <c r="G128" s="24">
        <v>142019.51</v>
      </c>
      <c r="H128" s="21"/>
      <c r="I128" s="24">
        <v>142019.51</v>
      </c>
      <c r="J128" s="24"/>
      <c r="K128" s="3" t="s">
        <v>171</v>
      </c>
    </row>
    <row r="129" spans="1:11" s="14" customFormat="1" x14ac:dyDescent="0.25">
      <c r="A129" s="26">
        <v>119</v>
      </c>
      <c r="B129" s="2" t="s">
        <v>684</v>
      </c>
      <c r="C129" s="2" t="s">
        <v>654</v>
      </c>
      <c r="D129" s="2" t="s">
        <v>1028</v>
      </c>
      <c r="E129" s="22">
        <v>46153</v>
      </c>
      <c r="F129" s="23">
        <v>46160</v>
      </c>
      <c r="G129" s="24">
        <v>923819.27</v>
      </c>
      <c r="H129" s="21"/>
      <c r="I129" s="24">
        <v>923819.27</v>
      </c>
      <c r="J129" s="24"/>
      <c r="K129" s="3" t="s">
        <v>171</v>
      </c>
    </row>
    <row r="130" spans="1:11" s="14" customFormat="1" x14ac:dyDescent="0.25">
      <c r="A130" s="26">
        <v>120</v>
      </c>
      <c r="B130" s="2" t="s">
        <v>1029</v>
      </c>
      <c r="C130" s="2" t="s">
        <v>1030</v>
      </c>
      <c r="D130" s="2" t="s">
        <v>726</v>
      </c>
      <c r="E130" s="22">
        <v>46150</v>
      </c>
      <c r="F130" s="23">
        <v>46160</v>
      </c>
      <c r="G130" s="24">
        <v>245912</v>
      </c>
      <c r="H130" s="56"/>
      <c r="I130" s="24">
        <v>245912</v>
      </c>
      <c r="J130" s="24"/>
      <c r="K130" s="3" t="s">
        <v>171</v>
      </c>
    </row>
    <row r="131" spans="1:11" s="14" customFormat="1" x14ac:dyDescent="0.25">
      <c r="A131" s="26">
        <v>121</v>
      </c>
      <c r="B131" s="2" t="s">
        <v>414</v>
      </c>
      <c r="C131" s="2" t="s">
        <v>834</v>
      </c>
      <c r="D131" s="2" t="s">
        <v>1031</v>
      </c>
      <c r="E131" s="22">
        <v>46143</v>
      </c>
      <c r="F131" s="23">
        <v>46161</v>
      </c>
      <c r="G131" s="24">
        <v>656019</v>
      </c>
      <c r="H131" s="21"/>
      <c r="I131" s="24">
        <v>656019</v>
      </c>
      <c r="J131" s="24"/>
      <c r="K131" s="3" t="s">
        <v>171</v>
      </c>
    </row>
    <row r="132" spans="1:11" s="14" customFormat="1" x14ac:dyDescent="0.25">
      <c r="A132" s="26">
        <v>122</v>
      </c>
      <c r="B132" s="2" t="s">
        <v>425</v>
      </c>
      <c r="C132" s="2" t="s">
        <v>426</v>
      </c>
      <c r="D132" s="2" t="s">
        <v>1032</v>
      </c>
      <c r="E132" s="22">
        <v>46143</v>
      </c>
      <c r="F132" s="23">
        <v>46161</v>
      </c>
      <c r="G132" s="24">
        <v>4400</v>
      </c>
      <c r="H132" s="21"/>
      <c r="I132" s="24">
        <v>4400</v>
      </c>
      <c r="J132" s="24"/>
      <c r="K132" s="3" t="s">
        <v>171</v>
      </c>
    </row>
    <row r="133" spans="1:11" s="14" customFormat="1" x14ac:dyDescent="0.25">
      <c r="A133" s="26">
        <v>123</v>
      </c>
      <c r="B133" s="2" t="s">
        <v>725</v>
      </c>
      <c r="C133" s="2" t="s">
        <v>926</v>
      </c>
      <c r="D133" s="2" t="s">
        <v>726</v>
      </c>
      <c r="E133" s="22">
        <v>46148</v>
      </c>
      <c r="F133" s="23">
        <v>46162</v>
      </c>
      <c r="G133" s="24">
        <v>70800</v>
      </c>
      <c r="H133" s="21"/>
      <c r="I133" s="24">
        <v>70800</v>
      </c>
      <c r="J133" s="24"/>
      <c r="K133" s="3" t="s">
        <v>171</v>
      </c>
    </row>
    <row r="134" spans="1:11" s="14" customFormat="1" x14ac:dyDescent="0.25">
      <c r="A134" s="26">
        <v>124</v>
      </c>
      <c r="B134" s="2" t="s">
        <v>910</v>
      </c>
      <c r="C134" s="2" t="s">
        <v>926</v>
      </c>
      <c r="D134" s="2" t="s">
        <v>1033</v>
      </c>
      <c r="E134" s="22">
        <v>46125</v>
      </c>
      <c r="F134" s="23">
        <v>46162</v>
      </c>
      <c r="G134" s="24">
        <v>59000</v>
      </c>
      <c r="H134" s="21"/>
      <c r="I134" s="24">
        <v>59000</v>
      </c>
      <c r="J134" s="24"/>
      <c r="K134" s="3" t="s">
        <v>171</v>
      </c>
    </row>
    <row r="135" spans="1:11" s="14" customFormat="1" x14ac:dyDescent="0.25">
      <c r="A135" s="26">
        <v>125</v>
      </c>
      <c r="B135" s="2" t="s">
        <v>103</v>
      </c>
      <c r="C135" s="11" t="s">
        <v>495</v>
      </c>
      <c r="D135" s="2" t="s">
        <v>1034</v>
      </c>
      <c r="E135" s="22">
        <v>46153</v>
      </c>
      <c r="F135" s="23">
        <v>46162</v>
      </c>
      <c r="G135" s="24">
        <v>1023</v>
      </c>
      <c r="H135" s="21"/>
      <c r="I135" s="24">
        <v>7611</v>
      </c>
      <c r="J135" s="24"/>
      <c r="K135" s="3" t="s">
        <v>171</v>
      </c>
    </row>
    <row r="136" spans="1:11" s="14" customFormat="1" x14ac:dyDescent="0.25">
      <c r="A136" s="26">
        <v>126</v>
      </c>
      <c r="B136" s="2" t="s">
        <v>934</v>
      </c>
      <c r="C136" s="2" t="s">
        <v>917</v>
      </c>
      <c r="D136" s="2" t="s">
        <v>1035</v>
      </c>
      <c r="E136" s="22">
        <v>46149</v>
      </c>
      <c r="F136" s="23">
        <v>46162</v>
      </c>
      <c r="G136" s="24">
        <v>7611</v>
      </c>
      <c r="H136" s="21"/>
      <c r="I136" s="24">
        <v>7611</v>
      </c>
      <c r="J136" s="24"/>
      <c r="K136" s="3" t="s">
        <v>171</v>
      </c>
    </row>
    <row r="137" spans="1:11" s="14" customFormat="1" x14ac:dyDescent="0.25">
      <c r="A137" s="26">
        <v>127</v>
      </c>
      <c r="B137" s="2" t="s">
        <v>583</v>
      </c>
      <c r="C137" s="2" t="s">
        <v>917</v>
      </c>
      <c r="D137" s="2" t="s">
        <v>1036</v>
      </c>
      <c r="E137" s="22">
        <v>46163</v>
      </c>
      <c r="F137" s="23">
        <v>46164</v>
      </c>
      <c r="G137" s="24">
        <v>17838.060000000001</v>
      </c>
      <c r="H137" s="21"/>
      <c r="I137" s="24"/>
      <c r="J137" s="24">
        <v>17838.060000000001</v>
      </c>
      <c r="K137" s="3" t="s">
        <v>130</v>
      </c>
    </row>
    <row r="138" spans="1:11" s="14" customFormat="1" x14ac:dyDescent="0.25">
      <c r="A138" s="26">
        <v>128</v>
      </c>
      <c r="B138" s="2" t="s">
        <v>304</v>
      </c>
      <c r="C138" s="2" t="s">
        <v>595</v>
      </c>
      <c r="D138" s="2" t="s">
        <v>1037</v>
      </c>
      <c r="E138" s="22">
        <v>46144</v>
      </c>
      <c r="F138" s="23">
        <v>46167</v>
      </c>
      <c r="G138" s="24">
        <v>12272</v>
      </c>
      <c r="H138" s="21"/>
      <c r="I138" s="24"/>
      <c r="J138" s="24">
        <v>12272</v>
      </c>
      <c r="K138" s="3" t="s">
        <v>130</v>
      </c>
    </row>
    <row r="139" spans="1:11" s="14" customFormat="1" x14ac:dyDescent="0.25">
      <c r="A139" s="26">
        <v>129</v>
      </c>
      <c r="B139" s="2" t="s">
        <v>402</v>
      </c>
      <c r="C139" s="2" t="s">
        <v>470</v>
      </c>
      <c r="D139" s="2" t="s">
        <v>1038</v>
      </c>
      <c r="E139" s="22">
        <v>46160</v>
      </c>
      <c r="F139" s="23">
        <v>46167</v>
      </c>
      <c r="G139" s="24">
        <v>22590.9</v>
      </c>
      <c r="H139" s="21"/>
      <c r="I139" s="24">
        <v>22590.9</v>
      </c>
      <c r="J139" s="24"/>
      <c r="K139" s="3" t="s">
        <v>171</v>
      </c>
    </row>
    <row r="140" spans="1:11" s="14" customFormat="1" x14ac:dyDescent="0.25">
      <c r="A140" s="26">
        <v>130</v>
      </c>
      <c r="B140" s="2" t="s">
        <v>1039</v>
      </c>
      <c r="C140" s="2" t="s">
        <v>1040</v>
      </c>
      <c r="D140" s="2" t="s">
        <v>1041</v>
      </c>
      <c r="E140" s="22">
        <v>46161</v>
      </c>
      <c r="F140" s="23">
        <v>46169</v>
      </c>
      <c r="G140" s="24">
        <v>47200</v>
      </c>
      <c r="H140" s="56">
        <v>4160</v>
      </c>
      <c r="I140" s="24"/>
      <c r="J140" s="24">
        <v>43040</v>
      </c>
      <c r="K140" s="3" t="s">
        <v>130</v>
      </c>
    </row>
    <row r="141" spans="1:11" s="14" customFormat="1" x14ac:dyDescent="0.25">
      <c r="A141" s="26">
        <v>131</v>
      </c>
      <c r="B141" s="2" t="s">
        <v>940</v>
      </c>
      <c r="C141" s="2" t="s">
        <v>635</v>
      </c>
      <c r="D141" s="2" t="s">
        <v>1042</v>
      </c>
      <c r="E141" s="22">
        <v>46169</v>
      </c>
      <c r="F141" s="23">
        <v>46169</v>
      </c>
      <c r="G141" s="24">
        <v>811010.92</v>
      </c>
      <c r="H141" s="21"/>
      <c r="I141" s="24">
        <v>811010.92</v>
      </c>
      <c r="J141" s="24"/>
      <c r="K141" s="3" t="s">
        <v>171</v>
      </c>
    </row>
    <row r="142" spans="1:11" s="14" customFormat="1" x14ac:dyDescent="0.25">
      <c r="A142" s="26">
        <v>132</v>
      </c>
      <c r="B142" s="2" t="s">
        <v>940</v>
      </c>
      <c r="C142" s="2" t="s">
        <v>635</v>
      </c>
      <c r="D142" s="2" t="s">
        <v>1043</v>
      </c>
      <c r="E142" s="22">
        <v>46169</v>
      </c>
      <c r="F142" s="23">
        <v>46169</v>
      </c>
      <c r="G142" s="24">
        <v>312259.36</v>
      </c>
      <c r="H142" s="21"/>
      <c r="I142" s="24">
        <v>312259.36</v>
      </c>
      <c r="J142" s="24"/>
      <c r="K142" s="3" t="s">
        <v>171</v>
      </c>
    </row>
    <row r="143" spans="1:11" s="14" customFormat="1" x14ac:dyDescent="0.25">
      <c r="A143" s="26">
        <v>133</v>
      </c>
      <c r="B143" s="2" t="s">
        <v>371</v>
      </c>
      <c r="C143" s="2" t="s">
        <v>30</v>
      </c>
      <c r="D143" s="2" t="s">
        <v>1044</v>
      </c>
      <c r="E143" s="22">
        <v>46165</v>
      </c>
      <c r="F143" s="23">
        <v>46169</v>
      </c>
      <c r="G143" s="24">
        <v>8037</v>
      </c>
      <c r="H143" s="21"/>
      <c r="I143" s="24">
        <v>8037</v>
      </c>
      <c r="J143" s="24"/>
      <c r="K143" s="3" t="s">
        <v>171</v>
      </c>
    </row>
    <row r="144" spans="1:11" s="14" customFormat="1" x14ac:dyDescent="0.25">
      <c r="A144" s="26">
        <v>134</v>
      </c>
      <c r="B144" s="2" t="s">
        <v>940</v>
      </c>
      <c r="C144" s="2" t="s">
        <v>635</v>
      </c>
      <c r="D144" s="2" t="s">
        <v>1045</v>
      </c>
      <c r="E144" s="22">
        <v>46169</v>
      </c>
      <c r="F144" s="23">
        <v>46169</v>
      </c>
      <c r="G144" s="24">
        <v>37739</v>
      </c>
      <c r="H144" s="21"/>
      <c r="I144" s="24">
        <v>37739</v>
      </c>
      <c r="J144" s="24"/>
      <c r="K144" s="3" t="s">
        <v>171</v>
      </c>
    </row>
    <row r="145" spans="1:11" s="14" customFormat="1" x14ac:dyDescent="0.25">
      <c r="A145" s="26">
        <v>135</v>
      </c>
      <c r="B145" s="2" t="s">
        <v>585</v>
      </c>
      <c r="C145" s="2" t="s">
        <v>787</v>
      </c>
      <c r="D145" s="2" t="s">
        <v>1046</v>
      </c>
      <c r="E145" s="22">
        <v>46167</v>
      </c>
      <c r="F145" s="23">
        <v>46169</v>
      </c>
      <c r="G145" s="24">
        <v>247662.8</v>
      </c>
      <c r="H145" s="21"/>
      <c r="I145" s="24">
        <v>247662.8</v>
      </c>
      <c r="J145" s="24"/>
      <c r="K145" s="3" t="s">
        <v>171</v>
      </c>
    </row>
    <row r="146" spans="1:11" s="14" customFormat="1" x14ac:dyDescent="0.25">
      <c r="A146" s="26">
        <v>136</v>
      </c>
      <c r="B146" s="2" t="s">
        <v>1047</v>
      </c>
      <c r="C146" s="2" t="s">
        <v>466</v>
      </c>
      <c r="D146" s="2" t="s">
        <v>1048</v>
      </c>
      <c r="E146" s="22">
        <v>46160</v>
      </c>
      <c r="F146" s="23">
        <v>46169</v>
      </c>
      <c r="G146" s="24">
        <v>1038641.9</v>
      </c>
      <c r="H146" s="21"/>
      <c r="I146" s="24">
        <v>1038641.9</v>
      </c>
      <c r="J146" s="24"/>
      <c r="K146" s="3" t="s">
        <v>171</v>
      </c>
    </row>
    <row r="147" spans="1:11" s="14" customFormat="1" x14ac:dyDescent="0.25">
      <c r="A147" s="26">
        <v>137</v>
      </c>
      <c r="B147" s="2" t="s">
        <v>702</v>
      </c>
      <c r="C147" s="2" t="s">
        <v>900</v>
      </c>
      <c r="D147" s="2" t="s">
        <v>1049</v>
      </c>
      <c r="E147" s="22">
        <v>46167</v>
      </c>
      <c r="F147" s="23">
        <v>46169</v>
      </c>
      <c r="G147" s="24">
        <v>103900</v>
      </c>
      <c r="H147" s="21"/>
      <c r="I147" s="24">
        <v>103900</v>
      </c>
      <c r="J147" s="24"/>
      <c r="K147" s="3" t="s">
        <v>171</v>
      </c>
    </row>
    <row r="148" spans="1:11" s="14" customFormat="1" x14ac:dyDescent="0.25">
      <c r="A148" s="26">
        <v>138</v>
      </c>
      <c r="B148" s="2" t="s">
        <v>725</v>
      </c>
      <c r="C148" s="2" t="s">
        <v>926</v>
      </c>
      <c r="D148" s="2" t="s">
        <v>1019</v>
      </c>
      <c r="E148" s="22">
        <v>46154</v>
      </c>
      <c r="F148" s="23">
        <v>46170</v>
      </c>
      <c r="G148" s="24">
        <v>38940</v>
      </c>
      <c r="H148" s="21"/>
      <c r="I148" s="24">
        <v>38940</v>
      </c>
      <c r="J148" s="24"/>
      <c r="K148" s="3" t="s">
        <v>171</v>
      </c>
    </row>
    <row r="149" spans="1:11" s="14" customFormat="1" x14ac:dyDescent="0.25">
      <c r="A149" s="26">
        <v>139</v>
      </c>
      <c r="B149" s="2" t="s">
        <v>414</v>
      </c>
      <c r="C149" s="2" t="s">
        <v>834</v>
      </c>
      <c r="D149" s="2" t="s">
        <v>1050</v>
      </c>
      <c r="E149" s="22">
        <v>46154</v>
      </c>
      <c r="F149" s="23">
        <v>46170</v>
      </c>
      <c r="G149" s="24">
        <v>442600</v>
      </c>
      <c r="H149" s="21"/>
      <c r="I149" s="24">
        <v>442600</v>
      </c>
      <c r="J149" s="24"/>
      <c r="K149" s="3" t="s">
        <v>171</v>
      </c>
    </row>
    <row r="150" spans="1:11" s="14" customFormat="1" x14ac:dyDescent="0.25">
      <c r="A150" s="26">
        <v>140</v>
      </c>
      <c r="B150" s="2" t="s">
        <v>1058</v>
      </c>
      <c r="C150" s="2" t="s">
        <v>1059</v>
      </c>
      <c r="D150" s="2" t="s">
        <v>538</v>
      </c>
      <c r="E150" s="22">
        <v>46154</v>
      </c>
      <c r="F150" s="23">
        <v>46171</v>
      </c>
      <c r="G150" s="24">
        <v>1568908.2</v>
      </c>
      <c r="H150" s="21"/>
      <c r="I150" s="24"/>
      <c r="J150" s="24">
        <v>1568908.2</v>
      </c>
      <c r="K150" s="3" t="s">
        <v>130</v>
      </c>
    </row>
    <row r="151" spans="1:11" s="14" customFormat="1" x14ac:dyDescent="0.25">
      <c r="A151" s="26">
        <v>141</v>
      </c>
      <c r="B151" s="2" t="s">
        <v>1060</v>
      </c>
      <c r="C151" s="2" t="s">
        <v>599</v>
      </c>
      <c r="D151" s="2" t="s">
        <v>1061</v>
      </c>
      <c r="E151" s="22">
        <v>46170</v>
      </c>
      <c r="F151" s="23">
        <v>46171</v>
      </c>
      <c r="G151" s="24">
        <v>7020</v>
      </c>
      <c r="H151" s="21"/>
      <c r="I151" s="24"/>
      <c r="J151" s="24">
        <v>7020</v>
      </c>
      <c r="K151" s="3" t="s">
        <v>130</v>
      </c>
    </row>
    <row r="152" spans="1:11" s="14" customFormat="1" x14ac:dyDescent="0.25">
      <c r="A152" s="26">
        <v>142</v>
      </c>
      <c r="B152" s="2" t="s">
        <v>1060</v>
      </c>
      <c r="C152" s="2" t="s">
        <v>599</v>
      </c>
      <c r="D152" s="2" t="s">
        <v>1062</v>
      </c>
      <c r="E152" s="22">
        <v>46163</v>
      </c>
      <c r="F152" s="23">
        <v>46171</v>
      </c>
      <c r="G152" s="24">
        <v>7140</v>
      </c>
      <c r="H152" s="21"/>
      <c r="I152" s="24"/>
      <c r="J152" s="24">
        <v>7140</v>
      </c>
      <c r="K152" s="3" t="s">
        <v>130</v>
      </c>
    </row>
    <row r="153" spans="1:11" s="14" customFormat="1" x14ac:dyDescent="0.25">
      <c r="A153" s="26">
        <v>143</v>
      </c>
      <c r="B153" s="2" t="s">
        <v>251</v>
      </c>
      <c r="C153" s="2" t="s">
        <v>1063</v>
      </c>
      <c r="D153" s="2" t="s">
        <v>1064</v>
      </c>
      <c r="E153" s="22">
        <v>46157</v>
      </c>
      <c r="F153" s="23">
        <v>46171</v>
      </c>
      <c r="G153" s="24">
        <v>57500</v>
      </c>
      <c r="H153" s="21"/>
      <c r="I153" s="24"/>
      <c r="J153" s="24">
        <v>57500</v>
      </c>
      <c r="K153" s="3" t="s">
        <v>130</v>
      </c>
    </row>
    <row r="154" spans="1:11" s="14" customFormat="1" x14ac:dyDescent="0.25">
      <c r="A154" s="26">
        <v>144</v>
      </c>
      <c r="B154" s="2" t="s">
        <v>353</v>
      </c>
      <c r="C154" s="2" t="s">
        <v>18</v>
      </c>
      <c r="D154" s="2" t="s">
        <v>500</v>
      </c>
      <c r="E154" s="22">
        <v>46169</v>
      </c>
      <c r="F154" s="23">
        <v>46171</v>
      </c>
      <c r="G154" s="24">
        <v>62763.68</v>
      </c>
      <c r="H154" s="21"/>
      <c r="I154" s="24">
        <v>62763.68</v>
      </c>
      <c r="J154" s="24"/>
      <c r="K154" s="3" t="s">
        <v>171</v>
      </c>
    </row>
    <row r="155" spans="1:11" s="14" customFormat="1" x14ac:dyDescent="0.25">
      <c r="A155" s="26">
        <v>145</v>
      </c>
      <c r="B155" s="2" t="s">
        <v>33</v>
      </c>
      <c r="C155" s="2" t="s">
        <v>426</v>
      </c>
      <c r="D155" s="2" t="s">
        <v>1051</v>
      </c>
      <c r="E155" s="22">
        <v>46149</v>
      </c>
      <c r="F155" s="23">
        <v>46171</v>
      </c>
      <c r="G155" s="24">
        <v>10000</v>
      </c>
      <c r="H155" s="21"/>
      <c r="I155" s="24">
        <v>10000</v>
      </c>
      <c r="J155" s="24"/>
      <c r="K155" s="3" t="s">
        <v>171</v>
      </c>
    </row>
    <row r="156" spans="1:11" s="14" customFormat="1" x14ac:dyDescent="0.25">
      <c r="A156" s="26">
        <v>146</v>
      </c>
      <c r="B156" s="2" t="s">
        <v>33</v>
      </c>
      <c r="C156" s="2" t="s">
        <v>426</v>
      </c>
      <c r="D156" s="2" t="s">
        <v>1052</v>
      </c>
      <c r="E156" s="22">
        <v>46149</v>
      </c>
      <c r="F156" s="23">
        <v>46171</v>
      </c>
      <c r="G156" s="24">
        <v>10000</v>
      </c>
      <c r="H156" s="21"/>
      <c r="I156" s="24">
        <v>10000</v>
      </c>
      <c r="J156" s="24"/>
      <c r="K156" s="3" t="s">
        <v>171</v>
      </c>
    </row>
    <row r="157" spans="1:11" s="14" customFormat="1" x14ac:dyDescent="0.25">
      <c r="A157" s="26">
        <v>147</v>
      </c>
      <c r="B157" s="2" t="s">
        <v>75</v>
      </c>
      <c r="C157" s="2" t="s">
        <v>30</v>
      </c>
      <c r="D157" s="2" t="s">
        <v>1053</v>
      </c>
      <c r="E157" s="22">
        <v>46162</v>
      </c>
      <c r="F157" s="23">
        <v>46171</v>
      </c>
      <c r="G157" s="24">
        <v>112533.01</v>
      </c>
      <c r="H157" s="21"/>
      <c r="I157" s="24">
        <v>112533.01</v>
      </c>
      <c r="J157" s="24"/>
      <c r="K157" s="3" t="s">
        <v>171</v>
      </c>
    </row>
    <row r="158" spans="1:11" s="14" customFormat="1" x14ac:dyDescent="0.25">
      <c r="A158" s="26">
        <v>148</v>
      </c>
      <c r="B158" s="2" t="s">
        <v>557</v>
      </c>
      <c r="C158" s="2" t="s">
        <v>1054</v>
      </c>
      <c r="D158" s="2" t="s">
        <v>1055</v>
      </c>
      <c r="E158" s="22">
        <v>46163</v>
      </c>
      <c r="F158" s="23">
        <v>46171</v>
      </c>
      <c r="G158" s="24">
        <v>187200.01</v>
      </c>
      <c r="H158" s="21"/>
      <c r="I158" s="24"/>
      <c r="J158" s="24">
        <v>187200.01</v>
      </c>
      <c r="K158" s="3" t="s">
        <v>130</v>
      </c>
    </row>
    <row r="159" spans="1:11" s="14" customFormat="1" x14ac:dyDescent="0.25">
      <c r="A159" s="26">
        <v>149</v>
      </c>
      <c r="B159" s="2" t="s">
        <v>1056</v>
      </c>
      <c r="C159" s="2" t="s">
        <v>356</v>
      </c>
      <c r="D159" s="2" t="s">
        <v>1057</v>
      </c>
      <c r="E159" s="22">
        <v>46168</v>
      </c>
      <c r="F159" s="23">
        <v>46171</v>
      </c>
      <c r="G159" s="24">
        <v>520000</v>
      </c>
      <c r="H159" s="21"/>
      <c r="I159" s="24">
        <v>520000</v>
      </c>
      <c r="J159" s="24"/>
      <c r="K159" s="3" t="s">
        <v>171</v>
      </c>
    </row>
    <row r="160" spans="1:11" s="14" customFormat="1" x14ac:dyDescent="0.25">
      <c r="A160" s="26">
        <v>150</v>
      </c>
      <c r="B160" s="2" t="s">
        <v>474</v>
      </c>
      <c r="C160" s="2" t="s">
        <v>18</v>
      </c>
      <c r="D160" s="2" t="s">
        <v>1066</v>
      </c>
      <c r="E160" s="22">
        <v>46170</v>
      </c>
      <c r="F160" s="23">
        <v>46173</v>
      </c>
      <c r="G160" s="24">
        <v>23900</v>
      </c>
      <c r="H160" s="21"/>
      <c r="I160" s="24">
        <v>23900</v>
      </c>
      <c r="J160" s="24"/>
      <c r="K160" s="3" t="s">
        <v>171</v>
      </c>
    </row>
    <row r="161" spans="1:12" s="14" customFormat="1" x14ac:dyDescent="0.25">
      <c r="A161" s="26">
        <v>151</v>
      </c>
      <c r="B161" s="2" t="s">
        <v>641</v>
      </c>
      <c r="C161" s="2" t="s">
        <v>30</v>
      </c>
      <c r="D161" s="2" t="s">
        <v>1067</v>
      </c>
      <c r="E161" s="22">
        <v>46173</v>
      </c>
      <c r="F161" s="23">
        <v>46173</v>
      </c>
      <c r="G161" s="24">
        <v>75657.78</v>
      </c>
      <c r="H161" s="21"/>
      <c r="I161" s="24">
        <v>75657.78</v>
      </c>
      <c r="J161" s="24"/>
      <c r="K161" s="3" t="s">
        <v>171</v>
      </c>
    </row>
    <row r="162" spans="1:12" s="14" customFormat="1" x14ac:dyDescent="0.25">
      <c r="A162" s="26">
        <v>152</v>
      </c>
      <c r="B162" s="2" t="s">
        <v>641</v>
      </c>
      <c r="C162" s="2" t="s">
        <v>30</v>
      </c>
      <c r="D162" s="2" t="s">
        <v>1068</v>
      </c>
      <c r="E162" s="22">
        <v>46173</v>
      </c>
      <c r="F162" s="23">
        <v>46173</v>
      </c>
      <c r="G162" s="24">
        <v>126889.35</v>
      </c>
      <c r="H162" s="21"/>
      <c r="I162" s="24">
        <v>126889.35</v>
      </c>
      <c r="J162" s="24"/>
      <c r="K162" s="3" t="s">
        <v>171</v>
      </c>
    </row>
    <row r="163" spans="1:12" s="14" customFormat="1" x14ac:dyDescent="0.25">
      <c r="A163" s="26">
        <v>153</v>
      </c>
      <c r="B163" s="2" t="s">
        <v>641</v>
      </c>
      <c r="C163" s="2" t="s">
        <v>30</v>
      </c>
      <c r="D163" s="2" t="s">
        <v>1069</v>
      </c>
      <c r="E163" s="22">
        <v>46173</v>
      </c>
      <c r="F163" s="23">
        <v>46173</v>
      </c>
      <c r="G163" s="24">
        <v>153082.10999999999</v>
      </c>
      <c r="H163" s="21"/>
      <c r="I163" s="24">
        <v>153082.10999999999</v>
      </c>
      <c r="J163" s="24"/>
      <c r="K163" s="3" t="s">
        <v>171</v>
      </c>
    </row>
    <row r="164" spans="1:12" s="14" customFormat="1" x14ac:dyDescent="0.25">
      <c r="A164" s="26">
        <v>154</v>
      </c>
      <c r="B164" s="2" t="s">
        <v>641</v>
      </c>
      <c r="C164" s="2" t="s">
        <v>30</v>
      </c>
      <c r="D164" s="2" t="s">
        <v>1070</v>
      </c>
      <c r="E164" s="22">
        <v>46173</v>
      </c>
      <c r="F164" s="23">
        <v>46173</v>
      </c>
      <c r="G164" s="24">
        <v>484107.91</v>
      </c>
      <c r="H164" s="21"/>
      <c r="I164" s="24">
        <v>484107.91</v>
      </c>
      <c r="J164" s="24"/>
      <c r="K164" s="3" t="s">
        <v>171</v>
      </c>
    </row>
    <row r="165" spans="1:12" s="14" customFormat="1" x14ac:dyDescent="0.25">
      <c r="A165" s="26">
        <v>155</v>
      </c>
      <c r="B165" s="2" t="s">
        <v>641</v>
      </c>
      <c r="C165" s="2" t="s">
        <v>30</v>
      </c>
      <c r="D165" s="2" t="s">
        <v>1071</v>
      </c>
      <c r="E165" s="22">
        <v>46173</v>
      </c>
      <c r="F165" s="23">
        <v>46173</v>
      </c>
      <c r="G165" s="24">
        <v>62741.51</v>
      </c>
      <c r="H165" s="21"/>
      <c r="I165" s="24">
        <v>62741.51</v>
      </c>
      <c r="J165" s="24"/>
      <c r="K165" s="3" t="s">
        <v>171</v>
      </c>
    </row>
    <row r="166" spans="1:12" s="14" customFormat="1" x14ac:dyDescent="0.25">
      <c r="A166" s="26">
        <v>156</v>
      </c>
      <c r="B166" s="2" t="s">
        <v>858</v>
      </c>
      <c r="C166" s="2" t="s">
        <v>855</v>
      </c>
      <c r="D166" s="2" t="s">
        <v>856</v>
      </c>
      <c r="E166" s="22">
        <v>46113</v>
      </c>
      <c r="F166" s="23">
        <v>46119</v>
      </c>
      <c r="G166" s="24">
        <v>560500</v>
      </c>
      <c r="H166" s="21"/>
      <c r="I166" s="24">
        <v>9600</v>
      </c>
      <c r="J166" s="24"/>
      <c r="K166" s="3" t="s">
        <v>171</v>
      </c>
    </row>
    <row r="167" spans="1:12" s="14" customFormat="1" x14ac:dyDescent="0.25">
      <c r="A167" s="26">
        <v>157</v>
      </c>
      <c r="B167" s="2" t="s">
        <v>585</v>
      </c>
      <c r="C167" s="2" t="s">
        <v>376</v>
      </c>
      <c r="D167" s="2" t="s">
        <v>857</v>
      </c>
      <c r="E167" s="22">
        <v>46117</v>
      </c>
      <c r="F167" s="23">
        <v>46121</v>
      </c>
      <c r="G167" s="24">
        <v>14365</v>
      </c>
      <c r="H167" s="21"/>
      <c r="I167" s="24">
        <v>14365</v>
      </c>
      <c r="J167" s="24"/>
      <c r="K167" s="3" t="s">
        <v>171</v>
      </c>
    </row>
    <row r="168" spans="1:12" s="14" customFormat="1" x14ac:dyDescent="0.25">
      <c r="A168" s="26">
        <v>158</v>
      </c>
      <c r="B168" s="2" t="s">
        <v>1</v>
      </c>
      <c r="C168" s="2" t="s">
        <v>615</v>
      </c>
      <c r="D168" s="2" t="s">
        <v>859</v>
      </c>
      <c r="E168" s="22">
        <v>46113</v>
      </c>
      <c r="F168" s="23">
        <v>46121</v>
      </c>
      <c r="G168" s="24">
        <v>9975</v>
      </c>
      <c r="H168" s="21"/>
      <c r="I168" s="24">
        <v>9975</v>
      </c>
      <c r="J168" s="24"/>
      <c r="K168" s="3" t="s">
        <v>171</v>
      </c>
    </row>
    <row r="169" spans="1:12" s="14" customFormat="1" x14ac:dyDescent="0.25">
      <c r="A169" s="26">
        <v>159</v>
      </c>
      <c r="B169" s="2" t="s">
        <v>1</v>
      </c>
      <c r="C169" s="2" t="s">
        <v>615</v>
      </c>
      <c r="D169" s="2" t="s">
        <v>860</v>
      </c>
      <c r="E169" s="22">
        <v>46113</v>
      </c>
      <c r="F169" s="23">
        <v>46121</v>
      </c>
      <c r="G169" s="24">
        <v>3570</v>
      </c>
      <c r="H169" s="21"/>
      <c r="I169" s="24">
        <v>3570</v>
      </c>
      <c r="J169" s="24"/>
      <c r="K169" s="3" t="s">
        <v>171</v>
      </c>
    </row>
    <row r="170" spans="1:12" s="14" customFormat="1" x14ac:dyDescent="0.25">
      <c r="A170" s="26">
        <v>160</v>
      </c>
      <c r="B170" s="2" t="s">
        <v>1</v>
      </c>
      <c r="C170" s="2" t="s">
        <v>615</v>
      </c>
      <c r="D170" s="2" t="s">
        <v>861</v>
      </c>
      <c r="E170" s="22">
        <v>46113</v>
      </c>
      <c r="F170" s="23">
        <v>46121</v>
      </c>
      <c r="G170" s="24">
        <v>205683</v>
      </c>
      <c r="H170" s="21"/>
      <c r="I170" s="24">
        <v>205683</v>
      </c>
      <c r="J170" s="24"/>
      <c r="K170" s="3" t="s">
        <v>171</v>
      </c>
    </row>
    <row r="171" spans="1:12" s="14" customFormat="1" x14ac:dyDescent="0.25">
      <c r="A171" s="26">
        <v>161</v>
      </c>
      <c r="B171" s="2" t="s">
        <v>428</v>
      </c>
      <c r="C171" s="2" t="s">
        <v>426</v>
      </c>
      <c r="D171" s="2" t="s">
        <v>862</v>
      </c>
      <c r="E171" s="22">
        <v>46113</v>
      </c>
      <c r="F171" s="23">
        <v>46121</v>
      </c>
      <c r="G171" s="24">
        <v>7000</v>
      </c>
      <c r="H171" s="21"/>
      <c r="I171" s="24">
        <v>7000</v>
      </c>
      <c r="J171" s="24"/>
      <c r="K171" s="3" t="s">
        <v>171</v>
      </c>
    </row>
    <row r="172" spans="1:12" s="14" customFormat="1" x14ac:dyDescent="0.25">
      <c r="A172" s="26">
        <v>162</v>
      </c>
      <c r="B172" s="2" t="s">
        <v>402</v>
      </c>
      <c r="C172" s="2" t="s">
        <v>470</v>
      </c>
      <c r="D172" s="2" t="s">
        <v>863</v>
      </c>
      <c r="E172" s="22">
        <v>46118</v>
      </c>
      <c r="F172" s="23">
        <v>46122</v>
      </c>
      <c r="G172" s="24">
        <v>39795.300000000003</v>
      </c>
      <c r="H172" s="21"/>
      <c r="I172" s="24">
        <v>39795.300000000003</v>
      </c>
      <c r="J172" s="24"/>
      <c r="K172" s="3" t="s">
        <v>171</v>
      </c>
    </row>
    <row r="173" spans="1:12" s="14" customFormat="1" x14ac:dyDescent="0.25">
      <c r="A173" s="26">
        <v>163</v>
      </c>
      <c r="B173" s="2" t="s">
        <v>864</v>
      </c>
      <c r="C173" s="2" t="s">
        <v>865</v>
      </c>
      <c r="D173" s="2" t="s">
        <v>866</v>
      </c>
      <c r="E173" s="22">
        <v>46113</v>
      </c>
      <c r="F173" s="23">
        <v>46122</v>
      </c>
      <c r="G173" s="24">
        <v>51178.52</v>
      </c>
      <c r="H173" s="21"/>
      <c r="I173" s="24">
        <v>51178.52</v>
      </c>
      <c r="J173" s="24"/>
      <c r="K173" s="3" t="s">
        <v>171</v>
      </c>
    </row>
    <row r="174" spans="1:12" s="14" customFormat="1" x14ac:dyDescent="0.25">
      <c r="A174" s="26">
        <v>164</v>
      </c>
      <c r="B174" s="2" t="s">
        <v>173</v>
      </c>
      <c r="C174" s="2" t="s">
        <v>654</v>
      </c>
      <c r="D174" s="2" t="s">
        <v>867</v>
      </c>
      <c r="E174" s="22">
        <v>46099</v>
      </c>
      <c r="F174" s="23">
        <v>46122</v>
      </c>
      <c r="G174" s="24">
        <v>572104.88</v>
      </c>
      <c r="H174" s="21"/>
      <c r="I174" s="24">
        <v>572104.88</v>
      </c>
      <c r="J174" s="24"/>
      <c r="K174" s="3" t="s">
        <v>171</v>
      </c>
      <c r="L174" s="37" t="s">
        <v>868</v>
      </c>
    </row>
    <row r="175" spans="1:12" s="14" customFormat="1" x14ac:dyDescent="0.25">
      <c r="A175" s="26">
        <v>165</v>
      </c>
      <c r="B175" s="2" t="s">
        <v>684</v>
      </c>
      <c r="C175" s="2" t="s">
        <v>654</v>
      </c>
      <c r="D175" s="2" t="s">
        <v>914</v>
      </c>
      <c r="E175" s="22">
        <v>46113</v>
      </c>
      <c r="F175" s="23">
        <v>46122</v>
      </c>
      <c r="G175" s="24">
        <v>144932.20000000001</v>
      </c>
      <c r="H175" s="21"/>
      <c r="I175" s="24">
        <v>144932.20000000001</v>
      </c>
      <c r="J175" s="24"/>
      <c r="K175" s="3" t="s">
        <v>171</v>
      </c>
      <c r="L175" s="37"/>
    </row>
    <row r="176" spans="1:12" s="14" customFormat="1" x14ac:dyDescent="0.25">
      <c r="A176" s="26">
        <v>166</v>
      </c>
      <c r="B176" s="2" t="s">
        <v>476</v>
      </c>
      <c r="C176" s="2" t="s">
        <v>580</v>
      </c>
      <c r="D176" s="2" t="s">
        <v>869</v>
      </c>
      <c r="E176" s="22">
        <v>46113</v>
      </c>
      <c r="F176" s="23">
        <v>46125</v>
      </c>
      <c r="G176" s="24">
        <v>19558.5</v>
      </c>
      <c r="H176" s="21"/>
      <c r="I176" s="24">
        <v>19558.5</v>
      </c>
      <c r="J176" s="24"/>
      <c r="K176" s="3" t="s">
        <v>171</v>
      </c>
    </row>
    <row r="177" spans="1:11" s="14" customFormat="1" x14ac:dyDescent="0.25">
      <c r="A177" s="26">
        <v>167</v>
      </c>
      <c r="B177" s="2" t="s">
        <v>476</v>
      </c>
      <c r="C177" s="2" t="s">
        <v>580</v>
      </c>
      <c r="D177" s="2" t="s">
        <v>872</v>
      </c>
      <c r="E177" s="22">
        <v>46118</v>
      </c>
      <c r="F177" s="23">
        <v>46125</v>
      </c>
      <c r="G177" s="24">
        <v>19558.5</v>
      </c>
      <c r="H177" s="21"/>
      <c r="I177" s="24">
        <v>19558.5</v>
      </c>
      <c r="J177" s="24"/>
      <c r="K177" s="3" t="s">
        <v>171</v>
      </c>
    </row>
    <row r="178" spans="1:11" s="14" customFormat="1" x14ac:dyDescent="0.25">
      <c r="A178" s="26">
        <v>168</v>
      </c>
      <c r="B178" s="2" t="s">
        <v>476</v>
      </c>
      <c r="C178" s="2" t="s">
        <v>580</v>
      </c>
      <c r="D178" s="2" t="s">
        <v>873</v>
      </c>
      <c r="E178" s="22">
        <v>46119</v>
      </c>
      <c r="F178" s="23">
        <v>46125</v>
      </c>
      <c r="G178" s="24">
        <v>53223.9</v>
      </c>
      <c r="H178" s="21"/>
      <c r="I178" s="24">
        <v>53223.9</v>
      </c>
      <c r="J178" s="24"/>
      <c r="K178" s="3" t="s">
        <v>171</v>
      </c>
    </row>
    <row r="179" spans="1:11" s="14" customFormat="1" x14ac:dyDescent="0.25">
      <c r="A179" s="26">
        <v>169</v>
      </c>
      <c r="B179" s="2" t="s">
        <v>874</v>
      </c>
      <c r="C179" s="11" t="s">
        <v>485</v>
      </c>
      <c r="D179" s="2" t="s">
        <v>875</v>
      </c>
      <c r="E179" s="22">
        <v>46122</v>
      </c>
      <c r="F179" s="23">
        <v>46125</v>
      </c>
      <c r="G179" s="24">
        <v>17103.55</v>
      </c>
      <c r="H179" s="21"/>
      <c r="I179" s="24">
        <v>17103.55</v>
      </c>
      <c r="J179" s="24"/>
      <c r="K179" s="3" t="s">
        <v>171</v>
      </c>
    </row>
    <row r="180" spans="1:11" s="14" customFormat="1" x14ac:dyDescent="0.25">
      <c r="A180" s="26">
        <v>170</v>
      </c>
      <c r="B180" s="2" t="s">
        <v>874</v>
      </c>
      <c r="C180" s="11" t="s">
        <v>485</v>
      </c>
      <c r="D180" s="2" t="s">
        <v>876</v>
      </c>
      <c r="E180" s="22">
        <v>46122</v>
      </c>
      <c r="F180" s="23">
        <v>46125</v>
      </c>
      <c r="G180" s="24">
        <v>38243.89</v>
      </c>
      <c r="H180" s="21"/>
      <c r="I180" s="24">
        <v>38243.89</v>
      </c>
      <c r="J180" s="24"/>
      <c r="K180" s="3" t="s">
        <v>171</v>
      </c>
    </row>
    <row r="181" spans="1:11" s="14" customFormat="1" x14ac:dyDescent="0.25">
      <c r="A181" s="26">
        <v>171</v>
      </c>
      <c r="B181" s="2" t="s">
        <v>874</v>
      </c>
      <c r="C181" s="11" t="s">
        <v>485</v>
      </c>
      <c r="D181" s="2" t="s">
        <v>877</v>
      </c>
      <c r="E181" s="22">
        <v>46120</v>
      </c>
      <c r="F181" s="23">
        <v>46125</v>
      </c>
      <c r="G181" s="24">
        <v>66804.89</v>
      </c>
      <c r="H181" s="21"/>
      <c r="I181" s="24">
        <v>66804.89</v>
      </c>
      <c r="J181" s="24"/>
      <c r="K181" s="3" t="s">
        <v>171</v>
      </c>
    </row>
    <row r="182" spans="1:11" s="14" customFormat="1" x14ac:dyDescent="0.25">
      <c r="A182" s="26">
        <v>172</v>
      </c>
      <c r="B182" s="2" t="s">
        <v>416</v>
      </c>
      <c r="C182" s="2" t="s">
        <v>797</v>
      </c>
      <c r="D182" s="2" t="s">
        <v>878</v>
      </c>
      <c r="E182" s="22">
        <v>46113</v>
      </c>
      <c r="F182" s="23">
        <v>46125</v>
      </c>
      <c r="G182" s="24">
        <v>1581.82</v>
      </c>
      <c r="H182" s="21"/>
      <c r="I182" s="24">
        <v>1581.82</v>
      </c>
      <c r="J182" s="24"/>
      <c r="K182" s="3" t="s">
        <v>171</v>
      </c>
    </row>
    <row r="183" spans="1:11" s="14" customFormat="1" x14ac:dyDescent="0.25">
      <c r="A183" s="26">
        <v>173</v>
      </c>
      <c r="B183" s="2" t="s">
        <v>598</v>
      </c>
      <c r="C183" s="2" t="s">
        <v>599</v>
      </c>
      <c r="D183" s="2" t="s">
        <v>879</v>
      </c>
      <c r="E183" s="22">
        <v>46122</v>
      </c>
      <c r="F183" s="23">
        <v>46125</v>
      </c>
      <c r="G183" s="24">
        <v>9600</v>
      </c>
      <c r="H183" s="21"/>
      <c r="I183" s="24">
        <v>9600</v>
      </c>
      <c r="J183" s="24"/>
      <c r="K183" s="3" t="s">
        <v>171</v>
      </c>
    </row>
    <row r="184" spans="1:11" s="14" customFormat="1" x14ac:dyDescent="0.25">
      <c r="A184" s="26">
        <v>174</v>
      </c>
      <c r="B184" s="2" t="s">
        <v>416</v>
      </c>
      <c r="C184" s="2" t="s">
        <v>797</v>
      </c>
      <c r="D184" s="2" t="s">
        <v>880</v>
      </c>
      <c r="E184" s="22">
        <v>46113</v>
      </c>
      <c r="F184" s="23">
        <v>46125</v>
      </c>
      <c r="G184" s="24">
        <v>38032.86</v>
      </c>
      <c r="H184" s="21"/>
      <c r="I184" s="24">
        <v>38032.86</v>
      </c>
      <c r="J184" s="24"/>
      <c r="K184" s="3" t="s">
        <v>171</v>
      </c>
    </row>
    <row r="185" spans="1:11" s="14" customFormat="1" x14ac:dyDescent="0.25">
      <c r="A185" s="26">
        <v>175</v>
      </c>
      <c r="B185" s="2" t="s">
        <v>416</v>
      </c>
      <c r="C185" s="2" t="s">
        <v>797</v>
      </c>
      <c r="D185" s="2" t="s">
        <v>881</v>
      </c>
      <c r="E185" s="22">
        <v>46113</v>
      </c>
      <c r="F185" s="23">
        <v>46125</v>
      </c>
      <c r="G185" s="24">
        <v>36545.379999999997</v>
      </c>
      <c r="H185" s="21"/>
      <c r="I185" s="24">
        <v>36545.379999999997</v>
      </c>
      <c r="J185" s="24"/>
      <c r="K185" s="3" t="s">
        <v>171</v>
      </c>
    </row>
    <row r="186" spans="1:11" s="14" customFormat="1" x14ac:dyDescent="0.25">
      <c r="A186" s="26">
        <v>176</v>
      </c>
      <c r="B186" s="2" t="s">
        <v>585</v>
      </c>
      <c r="C186" s="2" t="s">
        <v>376</v>
      </c>
      <c r="D186" s="2" t="s">
        <v>882</v>
      </c>
      <c r="E186" s="22">
        <v>46122</v>
      </c>
      <c r="F186" s="23">
        <v>46125</v>
      </c>
      <c r="G186" s="24">
        <v>22495.02</v>
      </c>
      <c r="H186" s="21"/>
      <c r="I186" s="24">
        <v>22495.02</v>
      </c>
      <c r="J186" s="24"/>
      <c r="K186" s="3" t="s">
        <v>171</v>
      </c>
    </row>
    <row r="187" spans="1:11" s="14" customFormat="1" x14ac:dyDescent="0.25">
      <c r="A187" s="26">
        <v>177</v>
      </c>
      <c r="B187" s="2" t="s">
        <v>476</v>
      </c>
      <c r="C187" s="2" t="s">
        <v>580</v>
      </c>
      <c r="D187" s="2" t="s">
        <v>884</v>
      </c>
      <c r="E187" s="22">
        <v>46119</v>
      </c>
      <c r="F187" s="23">
        <v>46125</v>
      </c>
      <c r="G187" s="24">
        <v>34810</v>
      </c>
      <c r="H187" s="21"/>
      <c r="I187" s="24">
        <v>34810</v>
      </c>
      <c r="J187" s="24"/>
      <c r="K187" s="3" t="s">
        <v>171</v>
      </c>
    </row>
    <row r="188" spans="1:11" s="14" customFormat="1" x14ac:dyDescent="0.25">
      <c r="A188" s="26">
        <v>178</v>
      </c>
      <c r="B188" s="2" t="s">
        <v>476</v>
      </c>
      <c r="C188" s="2" t="s">
        <v>580</v>
      </c>
      <c r="D188" s="2" t="s">
        <v>871</v>
      </c>
      <c r="E188" s="22">
        <v>46113</v>
      </c>
      <c r="F188" s="23">
        <v>46125</v>
      </c>
      <c r="G188" s="24">
        <v>32096</v>
      </c>
      <c r="H188" s="21"/>
      <c r="I188" s="24">
        <v>32096</v>
      </c>
      <c r="J188" s="24"/>
      <c r="K188" s="3" t="s">
        <v>171</v>
      </c>
    </row>
    <row r="189" spans="1:11" s="14" customFormat="1" x14ac:dyDescent="0.25">
      <c r="A189" s="26">
        <v>179</v>
      </c>
      <c r="B189" s="2" t="s">
        <v>476</v>
      </c>
      <c r="C189" s="2" t="s">
        <v>580</v>
      </c>
      <c r="D189" s="2" t="s">
        <v>870</v>
      </c>
      <c r="E189" s="22">
        <v>46113</v>
      </c>
      <c r="F189" s="23">
        <v>46125</v>
      </c>
      <c r="G189" s="24">
        <v>19558.5</v>
      </c>
      <c r="H189" s="21"/>
      <c r="I189" s="24">
        <v>19558.5</v>
      </c>
      <c r="J189" s="24"/>
      <c r="K189" s="3" t="s">
        <v>171</v>
      </c>
    </row>
    <row r="190" spans="1:11" s="14" customFormat="1" x14ac:dyDescent="0.25">
      <c r="A190" s="26">
        <v>180</v>
      </c>
      <c r="B190" s="2" t="s">
        <v>476</v>
      </c>
      <c r="C190" s="2" t="s">
        <v>580</v>
      </c>
      <c r="D190" s="2" t="s">
        <v>886</v>
      </c>
      <c r="E190" s="22">
        <v>46122</v>
      </c>
      <c r="F190" s="23">
        <v>46125</v>
      </c>
      <c r="G190" s="24">
        <v>51802</v>
      </c>
      <c r="H190" s="21"/>
      <c r="I190" s="24">
        <v>51802</v>
      </c>
      <c r="J190" s="24"/>
      <c r="K190" s="3" t="s">
        <v>171</v>
      </c>
    </row>
    <row r="191" spans="1:11" s="14" customFormat="1" x14ac:dyDescent="0.25">
      <c r="A191" s="26">
        <v>181</v>
      </c>
      <c r="B191" s="2" t="s">
        <v>476</v>
      </c>
      <c r="C191" s="2" t="s">
        <v>580</v>
      </c>
      <c r="D191" s="2" t="s">
        <v>883</v>
      </c>
      <c r="E191" s="22">
        <v>46119</v>
      </c>
      <c r="F191" s="23">
        <v>46125</v>
      </c>
      <c r="G191" s="24">
        <v>19942</v>
      </c>
      <c r="H191" s="21"/>
      <c r="I191" s="24">
        <v>19942</v>
      </c>
      <c r="J191" s="24"/>
      <c r="K191" s="3" t="s">
        <v>171</v>
      </c>
    </row>
    <row r="192" spans="1:11" s="14" customFormat="1" x14ac:dyDescent="0.25">
      <c r="A192" s="26">
        <v>182</v>
      </c>
      <c r="B192" s="2" t="s">
        <v>476</v>
      </c>
      <c r="C192" s="2" t="s">
        <v>580</v>
      </c>
      <c r="D192" s="2" t="s">
        <v>885</v>
      </c>
      <c r="E192" s="22">
        <v>46122</v>
      </c>
      <c r="F192" s="23">
        <v>46125</v>
      </c>
      <c r="G192" s="24">
        <v>21830</v>
      </c>
      <c r="H192" s="21"/>
      <c r="I192" s="24">
        <v>21830</v>
      </c>
      <c r="J192" s="24"/>
      <c r="K192" s="3" t="s">
        <v>171</v>
      </c>
    </row>
    <row r="193" spans="1:12" s="14" customFormat="1" x14ac:dyDescent="0.25">
      <c r="A193" s="26">
        <v>183</v>
      </c>
      <c r="B193" s="2" t="s">
        <v>321</v>
      </c>
      <c r="C193" s="2" t="s">
        <v>887</v>
      </c>
      <c r="D193" s="2" t="s">
        <v>888</v>
      </c>
      <c r="E193" s="22">
        <v>46122</v>
      </c>
      <c r="F193" s="23">
        <v>46126</v>
      </c>
      <c r="G193" s="24">
        <v>212500</v>
      </c>
      <c r="H193" s="21"/>
      <c r="I193" s="24">
        <v>212500</v>
      </c>
      <c r="J193" s="24"/>
      <c r="K193" s="3" t="s">
        <v>171</v>
      </c>
    </row>
    <row r="194" spans="1:12" s="14" customFormat="1" ht="27" x14ac:dyDescent="0.25">
      <c r="A194" s="26">
        <v>184</v>
      </c>
      <c r="B194" s="38" t="s">
        <v>889</v>
      </c>
      <c r="C194" s="2" t="s">
        <v>890</v>
      </c>
      <c r="D194" s="2" t="s">
        <v>891</v>
      </c>
      <c r="E194" s="22">
        <v>46139</v>
      </c>
      <c r="F194" s="23">
        <v>46126</v>
      </c>
      <c r="G194" s="24">
        <v>324264</v>
      </c>
      <c r="H194" s="21"/>
      <c r="I194" s="24">
        <v>324264</v>
      </c>
      <c r="J194" s="24"/>
      <c r="K194" s="3" t="s">
        <v>171</v>
      </c>
    </row>
    <row r="195" spans="1:12" s="14" customFormat="1" ht="18" customHeight="1" x14ac:dyDescent="0.25">
      <c r="A195" s="26">
        <v>185</v>
      </c>
      <c r="B195" s="2" t="s">
        <v>892</v>
      </c>
      <c r="C195" s="38" t="s">
        <v>893</v>
      </c>
      <c r="D195" s="2" t="s">
        <v>894</v>
      </c>
      <c r="E195" s="22">
        <v>46125</v>
      </c>
      <c r="F195" s="23">
        <v>46127</v>
      </c>
      <c r="G195" s="24">
        <v>1439621.1</v>
      </c>
      <c r="H195" s="21"/>
      <c r="I195" s="24">
        <v>1439621.1</v>
      </c>
      <c r="J195" s="24"/>
      <c r="K195" s="3" t="s">
        <v>171</v>
      </c>
    </row>
    <row r="196" spans="1:12" s="14" customFormat="1" x14ac:dyDescent="0.25">
      <c r="A196" s="26">
        <v>186</v>
      </c>
      <c r="B196" s="2" t="s">
        <v>474</v>
      </c>
      <c r="C196" s="2" t="s">
        <v>895</v>
      </c>
      <c r="D196" s="2" t="s">
        <v>896</v>
      </c>
      <c r="E196" s="22">
        <v>46121</v>
      </c>
      <c r="F196" s="23">
        <v>46127</v>
      </c>
      <c r="G196" s="24">
        <v>20694.8</v>
      </c>
      <c r="H196" s="21"/>
      <c r="I196" s="24">
        <v>20694.8</v>
      </c>
      <c r="J196" s="24"/>
      <c r="K196" s="3" t="s">
        <v>171</v>
      </c>
    </row>
    <row r="197" spans="1:12" s="14" customFormat="1" x14ac:dyDescent="0.25">
      <c r="A197" s="26">
        <v>187</v>
      </c>
      <c r="B197" s="2" t="s">
        <v>897</v>
      </c>
      <c r="C197" s="2" t="s">
        <v>898</v>
      </c>
      <c r="D197" s="2" t="s">
        <v>899</v>
      </c>
      <c r="E197" s="22">
        <v>46119</v>
      </c>
      <c r="F197" s="23">
        <v>46127</v>
      </c>
      <c r="G197" s="24">
        <v>36320</v>
      </c>
      <c r="H197" s="21"/>
      <c r="I197" s="24">
        <v>36320.400000000001</v>
      </c>
      <c r="J197" s="24"/>
      <c r="K197" s="3" t="s">
        <v>171</v>
      </c>
    </row>
    <row r="198" spans="1:12" s="14" customFormat="1" x14ac:dyDescent="0.25">
      <c r="A198" s="26">
        <v>188</v>
      </c>
      <c r="B198" s="2" t="s">
        <v>702</v>
      </c>
      <c r="C198" s="2" t="s">
        <v>900</v>
      </c>
      <c r="D198" s="2" t="s">
        <v>901</v>
      </c>
      <c r="E198" s="22">
        <v>46126</v>
      </c>
      <c r="F198" s="23">
        <v>46128</v>
      </c>
      <c r="G198" s="24">
        <v>83700</v>
      </c>
      <c r="H198" s="21"/>
      <c r="I198" s="24">
        <v>83700</v>
      </c>
      <c r="J198" s="24"/>
      <c r="K198" s="3" t="s">
        <v>171</v>
      </c>
    </row>
    <row r="199" spans="1:12" s="14" customFormat="1" x14ac:dyDescent="0.25">
      <c r="A199" s="26">
        <v>189</v>
      </c>
      <c r="B199" s="2" t="s">
        <v>414</v>
      </c>
      <c r="C199" s="2" t="s">
        <v>902</v>
      </c>
      <c r="D199" s="2" t="s">
        <v>903</v>
      </c>
      <c r="E199" s="22">
        <v>46113</v>
      </c>
      <c r="F199" s="23">
        <v>46128</v>
      </c>
      <c r="G199" s="24">
        <v>643006</v>
      </c>
      <c r="H199" s="21"/>
      <c r="I199" s="24">
        <v>643006</v>
      </c>
      <c r="J199" s="24"/>
      <c r="K199" s="3" t="s">
        <v>171</v>
      </c>
    </row>
    <row r="200" spans="1:12" s="14" customFormat="1" x14ac:dyDescent="0.25">
      <c r="A200" s="26">
        <v>190</v>
      </c>
      <c r="B200" s="2" t="s">
        <v>571</v>
      </c>
      <c r="C200" s="2" t="s">
        <v>654</v>
      </c>
      <c r="D200" s="2" t="s">
        <v>904</v>
      </c>
      <c r="E200" s="22">
        <v>46099</v>
      </c>
      <c r="F200" s="23">
        <v>46129</v>
      </c>
      <c r="G200" s="24">
        <v>56745.599999999999</v>
      </c>
      <c r="H200" s="21"/>
      <c r="I200" s="24">
        <v>56745.599999999999</v>
      </c>
      <c r="J200" s="24"/>
      <c r="K200" s="3" t="s">
        <v>171</v>
      </c>
    </row>
    <row r="201" spans="1:12" s="14" customFormat="1" x14ac:dyDescent="0.25">
      <c r="A201" s="26">
        <v>191</v>
      </c>
      <c r="B201" s="2" t="s">
        <v>571</v>
      </c>
      <c r="C201" s="2" t="s">
        <v>654</v>
      </c>
      <c r="D201" s="2" t="s">
        <v>905</v>
      </c>
      <c r="E201" s="22">
        <v>46099</v>
      </c>
      <c r="F201" s="23">
        <v>46129</v>
      </c>
      <c r="G201" s="24">
        <v>9898.7999999999993</v>
      </c>
      <c r="H201" s="21"/>
      <c r="I201" s="24">
        <v>9898.7999999999993</v>
      </c>
      <c r="J201" s="24"/>
      <c r="K201" s="3" t="s">
        <v>171</v>
      </c>
    </row>
    <row r="202" spans="1:12" s="14" customFormat="1" x14ac:dyDescent="0.25">
      <c r="A202" s="26">
        <v>192</v>
      </c>
      <c r="B202" s="2" t="s">
        <v>571</v>
      </c>
      <c r="C202" s="2" t="s">
        <v>654</v>
      </c>
      <c r="D202" s="2" t="s">
        <v>906</v>
      </c>
      <c r="E202" s="22">
        <v>46119</v>
      </c>
      <c r="F202" s="23">
        <v>46129</v>
      </c>
      <c r="G202" s="24">
        <v>6563.01</v>
      </c>
      <c r="H202" s="21"/>
      <c r="I202" s="24">
        <v>653.01</v>
      </c>
      <c r="J202" s="24"/>
      <c r="K202" s="3" t="s">
        <v>171</v>
      </c>
    </row>
    <row r="203" spans="1:12" s="14" customFormat="1" x14ac:dyDescent="0.25">
      <c r="A203" s="26">
        <v>193</v>
      </c>
      <c r="B203" s="2" t="s">
        <v>571</v>
      </c>
      <c r="C203" s="2" t="s">
        <v>654</v>
      </c>
      <c r="D203" s="2" t="s">
        <v>907</v>
      </c>
      <c r="E203" s="22">
        <v>46099</v>
      </c>
      <c r="F203" s="23">
        <v>46129</v>
      </c>
      <c r="G203" s="24">
        <v>105008.16</v>
      </c>
      <c r="H203" s="21"/>
      <c r="I203" s="24">
        <v>105008.16</v>
      </c>
      <c r="J203" s="24"/>
      <c r="K203" s="3" t="s">
        <v>171</v>
      </c>
      <c r="L203" s="37" t="s">
        <v>868</v>
      </c>
    </row>
    <row r="204" spans="1:12" s="14" customFormat="1" x14ac:dyDescent="0.25">
      <c r="A204" s="26">
        <v>194</v>
      </c>
      <c r="B204" s="2" t="s">
        <v>198</v>
      </c>
      <c r="C204" s="2" t="s">
        <v>426</v>
      </c>
      <c r="D204" s="2" t="s">
        <v>908</v>
      </c>
      <c r="E204" s="22">
        <v>46113</v>
      </c>
      <c r="F204" s="23">
        <v>46129</v>
      </c>
      <c r="G204" s="24">
        <v>4400</v>
      </c>
      <c r="H204" s="21"/>
      <c r="I204" s="24">
        <v>4400</v>
      </c>
      <c r="J204" s="24"/>
      <c r="K204" s="3" t="s">
        <v>171</v>
      </c>
    </row>
    <row r="205" spans="1:12" s="14" customFormat="1" x14ac:dyDescent="0.25">
      <c r="A205" s="26">
        <v>195</v>
      </c>
      <c r="B205" s="2" t="s">
        <v>103</v>
      </c>
      <c r="C205" s="11" t="s">
        <v>495</v>
      </c>
      <c r="D205" s="2" t="s">
        <v>909</v>
      </c>
      <c r="E205" s="22">
        <v>46120</v>
      </c>
      <c r="F205" s="23">
        <v>46129</v>
      </c>
      <c r="G205" s="24">
        <v>1023</v>
      </c>
      <c r="H205" s="21"/>
      <c r="I205" s="24">
        <v>1023</v>
      </c>
      <c r="J205" s="24"/>
      <c r="K205" s="3" t="s">
        <v>171</v>
      </c>
    </row>
    <row r="206" spans="1:12" s="14" customFormat="1" x14ac:dyDescent="0.25">
      <c r="A206" s="26">
        <v>196</v>
      </c>
      <c r="B206" s="2" t="s">
        <v>910</v>
      </c>
      <c r="C206" s="2" t="s">
        <v>911</v>
      </c>
      <c r="D206" s="2" t="s">
        <v>912</v>
      </c>
      <c r="E206" s="22">
        <v>46085</v>
      </c>
      <c r="F206" s="23">
        <v>46129</v>
      </c>
      <c r="G206" s="24">
        <v>59000</v>
      </c>
      <c r="H206" s="21"/>
      <c r="I206" s="24">
        <v>59000</v>
      </c>
      <c r="J206" s="24"/>
      <c r="K206" s="3" t="s">
        <v>171</v>
      </c>
    </row>
    <row r="207" spans="1:12" s="14" customFormat="1" x14ac:dyDescent="0.25">
      <c r="A207" s="26">
        <v>197</v>
      </c>
      <c r="B207" s="2" t="s">
        <v>578</v>
      </c>
      <c r="C207" s="2" t="s">
        <v>654</v>
      </c>
      <c r="D207" s="2" t="s">
        <v>913</v>
      </c>
      <c r="E207" s="22">
        <v>46087</v>
      </c>
      <c r="F207" s="23">
        <v>46132</v>
      </c>
      <c r="G207" s="24">
        <v>238067.98</v>
      </c>
      <c r="H207" s="21"/>
      <c r="I207" s="24">
        <v>238067.98</v>
      </c>
      <c r="J207" s="24"/>
      <c r="K207" s="3" t="s">
        <v>171</v>
      </c>
      <c r="L207" s="37" t="s">
        <v>868</v>
      </c>
    </row>
    <row r="208" spans="1:12" s="14" customFormat="1" x14ac:dyDescent="0.25">
      <c r="A208" s="26">
        <v>198</v>
      </c>
      <c r="B208" s="2" t="s">
        <v>353</v>
      </c>
      <c r="C208" s="2" t="s">
        <v>895</v>
      </c>
      <c r="D208" s="2" t="s">
        <v>915</v>
      </c>
      <c r="E208" s="22">
        <v>46128</v>
      </c>
      <c r="F208" s="23">
        <v>46132</v>
      </c>
      <c r="G208" s="24">
        <v>45415.16</v>
      </c>
      <c r="H208" s="21"/>
      <c r="I208" s="24">
        <v>45415.16</v>
      </c>
      <c r="J208" s="24"/>
      <c r="K208" s="3" t="s">
        <v>171</v>
      </c>
      <c r="L208" s="37"/>
    </row>
    <row r="209" spans="1:12" s="14" customFormat="1" x14ac:dyDescent="0.25">
      <c r="A209" s="26">
        <v>199</v>
      </c>
      <c r="B209" s="2" t="s">
        <v>598</v>
      </c>
      <c r="C209" s="2" t="s">
        <v>599</v>
      </c>
      <c r="D209" s="2" t="s">
        <v>916</v>
      </c>
      <c r="E209" s="22">
        <v>46132</v>
      </c>
      <c r="F209" s="23">
        <v>46134</v>
      </c>
      <c r="G209" s="24">
        <v>8640</v>
      </c>
      <c r="H209" s="21"/>
      <c r="I209" s="24">
        <v>8640</v>
      </c>
      <c r="J209" s="24"/>
      <c r="K209" s="3" t="s">
        <v>171</v>
      </c>
      <c r="L209" s="37"/>
    </row>
    <row r="210" spans="1:12" s="14" customFormat="1" x14ac:dyDescent="0.25">
      <c r="A210" s="26">
        <v>200</v>
      </c>
      <c r="B210" s="2" t="s">
        <v>583</v>
      </c>
      <c r="C210" s="2" t="s">
        <v>917</v>
      </c>
      <c r="D210" s="2" t="s">
        <v>918</v>
      </c>
      <c r="E210" s="22">
        <v>46133</v>
      </c>
      <c r="F210" s="23">
        <v>46134</v>
      </c>
      <c r="G210" s="24">
        <v>12044.06</v>
      </c>
      <c r="H210" s="21"/>
      <c r="I210" s="24"/>
      <c r="J210" s="24">
        <v>12044.06</v>
      </c>
      <c r="K210" s="3" t="s">
        <v>130</v>
      </c>
      <c r="L210" s="37"/>
    </row>
    <row r="211" spans="1:12" s="14" customFormat="1" x14ac:dyDescent="0.25">
      <c r="A211" s="26">
        <v>201</v>
      </c>
      <c r="B211" s="2" t="s">
        <v>583</v>
      </c>
      <c r="C211" s="2" t="s">
        <v>917</v>
      </c>
      <c r="D211" s="2" t="s">
        <v>919</v>
      </c>
      <c r="E211" s="22">
        <v>46126</v>
      </c>
      <c r="F211" s="23">
        <v>46134</v>
      </c>
      <c r="G211" s="24">
        <v>23258.880000000001</v>
      </c>
      <c r="H211" s="21"/>
      <c r="I211" s="24"/>
      <c r="J211" s="24">
        <v>23258.880000000001</v>
      </c>
      <c r="K211" s="3" t="s">
        <v>130</v>
      </c>
      <c r="L211" s="37"/>
    </row>
    <row r="212" spans="1:12" s="14" customFormat="1" x14ac:dyDescent="0.25">
      <c r="A212" s="26">
        <v>202</v>
      </c>
      <c r="B212" s="2" t="s">
        <v>920</v>
      </c>
      <c r="C212" s="2" t="s">
        <v>466</v>
      </c>
      <c r="D212" s="2" t="s">
        <v>921</v>
      </c>
      <c r="E212" s="22">
        <v>46132</v>
      </c>
      <c r="F212" s="23">
        <v>46135</v>
      </c>
      <c r="G212" s="24">
        <v>91624.639999999999</v>
      </c>
      <c r="H212" s="21"/>
      <c r="I212" s="24">
        <v>91624.639999999999</v>
      </c>
      <c r="J212" s="24"/>
      <c r="K212" s="3" t="s">
        <v>171</v>
      </c>
      <c r="L212" s="37"/>
    </row>
    <row r="213" spans="1:12" s="14" customFormat="1" x14ac:dyDescent="0.25">
      <c r="A213" s="26">
        <v>203</v>
      </c>
      <c r="B213" s="2" t="s">
        <v>920</v>
      </c>
      <c r="C213" s="2" t="s">
        <v>466</v>
      </c>
      <c r="D213" s="2" t="s">
        <v>922</v>
      </c>
      <c r="E213" s="22">
        <v>46132</v>
      </c>
      <c r="F213" s="23">
        <v>46135</v>
      </c>
      <c r="G213" s="24">
        <v>351074.16</v>
      </c>
      <c r="H213" s="21"/>
      <c r="I213" s="24">
        <v>351074.16</v>
      </c>
      <c r="J213" s="24"/>
      <c r="K213" s="3" t="s">
        <v>171</v>
      </c>
      <c r="L213" s="37"/>
    </row>
    <row r="214" spans="1:12" s="14" customFormat="1" x14ac:dyDescent="0.25">
      <c r="A214" s="26">
        <v>204</v>
      </c>
      <c r="B214" s="2" t="s">
        <v>923</v>
      </c>
      <c r="C214" s="2" t="s">
        <v>924</v>
      </c>
      <c r="D214" s="2" t="s">
        <v>925</v>
      </c>
      <c r="E214" s="22">
        <v>46120</v>
      </c>
      <c r="F214" s="23">
        <v>46136</v>
      </c>
      <c r="G214" s="24">
        <v>50165</v>
      </c>
      <c r="H214" s="21"/>
      <c r="I214" s="24">
        <v>50165</v>
      </c>
      <c r="J214" s="24"/>
      <c r="K214" s="3" t="s">
        <v>171</v>
      </c>
      <c r="L214" s="37"/>
    </row>
    <row r="215" spans="1:12" s="14" customFormat="1" x14ac:dyDescent="0.25">
      <c r="A215" s="26">
        <v>205</v>
      </c>
      <c r="B215" s="2" t="s">
        <v>88</v>
      </c>
      <c r="C215" s="2" t="s">
        <v>926</v>
      </c>
      <c r="D215" s="2" t="s">
        <v>927</v>
      </c>
      <c r="E215" s="22">
        <v>46132</v>
      </c>
      <c r="F215" s="23">
        <v>46139</v>
      </c>
      <c r="G215" s="24">
        <v>71980</v>
      </c>
      <c r="H215" s="21"/>
      <c r="I215" s="24">
        <v>71980</v>
      </c>
      <c r="J215" s="24"/>
      <c r="K215" s="3" t="s">
        <v>171</v>
      </c>
      <c r="L215" s="37"/>
    </row>
    <row r="216" spans="1:12" s="14" customFormat="1" x14ac:dyDescent="0.25">
      <c r="A216" s="26">
        <v>206</v>
      </c>
      <c r="B216" s="2" t="s">
        <v>462</v>
      </c>
      <c r="C216" s="2" t="s">
        <v>926</v>
      </c>
      <c r="D216" s="2" t="s">
        <v>928</v>
      </c>
      <c r="E216" s="22">
        <v>46135</v>
      </c>
      <c r="F216" s="23">
        <v>46139</v>
      </c>
      <c r="G216" s="24">
        <v>174640</v>
      </c>
      <c r="H216" s="21"/>
      <c r="I216" s="24">
        <v>174640</v>
      </c>
      <c r="J216" s="24"/>
      <c r="K216" s="3" t="s">
        <v>171</v>
      </c>
      <c r="L216" s="37"/>
    </row>
    <row r="217" spans="1:12" s="14" customFormat="1" x14ac:dyDescent="0.25">
      <c r="A217" s="26">
        <v>207</v>
      </c>
      <c r="B217" s="2" t="s">
        <v>218</v>
      </c>
      <c r="C217" s="2" t="s">
        <v>926</v>
      </c>
      <c r="D217" s="2" t="s">
        <v>629</v>
      </c>
      <c r="E217" s="22">
        <v>46134</v>
      </c>
      <c r="F217" s="23">
        <v>46139</v>
      </c>
      <c r="G217" s="24">
        <v>172870</v>
      </c>
      <c r="H217" s="21"/>
      <c r="I217" s="24">
        <v>172870</v>
      </c>
      <c r="J217" s="24"/>
      <c r="K217" s="3" t="s">
        <v>171</v>
      </c>
      <c r="L217" s="37"/>
    </row>
    <row r="218" spans="1:12" s="14" customFormat="1" x14ac:dyDescent="0.25">
      <c r="A218" s="26">
        <v>208</v>
      </c>
      <c r="B218" s="2" t="s">
        <v>583</v>
      </c>
      <c r="C218" s="2" t="s">
        <v>917</v>
      </c>
      <c r="D218" s="2" t="s">
        <v>929</v>
      </c>
      <c r="E218" s="22">
        <v>46121</v>
      </c>
      <c r="F218" s="23">
        <v>46139</v>
      </c>
      <c r="G218" s="24">
        <v>62955.360000000001</v>
      </c>
      <c r="H218" s="21"/>
      <c r="I218" s="24"/>
      <c r="J218" s="24">
        <v>62955.360000000001</v>
      </c>
      <c r="K218" s="3" t="s">
        <v>130</v>
      </c>
      <c r="L218" s="37"/>
    </row>
    <row r="219" spans="1:12" s="14" customFormat="1" x14ac:dyDescent="0.25">
      <c r="A219" s="26">
        <v>209</v>
      </c>
      <c r="B219" s="2" t="s">
        <v>583</v>
      </c>
      <c r="C219" s="2" t="s">
        <v>917</v>
      </c>
      <c r="D219" s="2" t="s">
        <v>930</v>
      </c>
      <c r="E219" s="22">
        <v>46121</v>
      </c>
      <c r="F219" s="23">
        <v>46139</v>
      </c>
      <c r="G219" s="24">
        <v>33940.92</v>
      </c>
      <c r="H219" s="21"/>
      <c r="I219" s="24"/>
      <c r="J219" s="24">
        <v>33940.92</v>
      </c>
      <c r="K219" s="3" t="s">
        <v>130</v>
      </c>
      <c r="L219" s="37"/>
    </row>
    <row r="220" spans="1:12" s="14" customFormat="1" x14ac:dyDescent="0.25">
      <c r="A220" s="26">
        <v>210</v>
      </c>
      <c r="B220" s="2" t="s">
        <v>583</v>
      </c>
      <c r="C220" s="2" t="s">
        <v>917</v>
      </c>
      <c r="D220" s="2" t="s">
        <v>931</v>
      </c>
      <c r="E220" s="22">
        <v>46121</v>
      </c>
      <c r="F220" s="23">
        <v>46139</v>
      </c>
      <c r="G220" s="24">
        <v>25538.38</v>
      </c>
      <c r="H220" s="21"/>
      <c r="I220" s="24"/>
      <c r="J220" s="24">
        <v>25538.38</v>
      </c>
      <c r="K220" s="3" t="s">
        <v>130</v>
      </c>
      <c r="L220" s="37"/>
    </row>
    <row r="221" spans="1:12" s="14" customFormat="1" x14ac:dyDescent="0.25">
      <c r="A221" s="26">
        <v>211</v>
      </c>
      <c r="B221" s="2" t="s">
        <v>684</v>
      </c>
      <c r="C221" s="2" t="s">
        <v>654</v>
      </c>
      <c r="D221" s="2" t="s">
        <v>932</v>
      </c>
      <c r="E221" s="22">
        <v>46113</v>
      </c>
      <c r="F221" s="23">
        <v>46139</v>
      </c>
      <c r="G221" s="24">
        <v>908903.59</v>
      </c>
      <c r="H221" s="21"/>
      <c r="I221" s="24">
        <v>908903.59</v>
      </c>
      <c r="J221" s="24"/>
      <c r="K221" s="3" t="s">
        <v>171</v>
      </c>
      <c r="L221" s="37"/>
    </row>
    <row r="222" spans="1:12" s="14" customFormat="1" x14ac:dyDescent="0.25">
      <c r="A222" s="26">
        <v>212</v>
      </c>
      <c r="B222" s="2" t="s">
        <v>585</v>
      </c>
      <c r="C222" s="2" t="s">
        <v>787</v>
      </c>
      <c r="D222" s="2" t="s">
        <v>933</v>
      </c>
      <c r="E222" s="22">
        <v>46137</v>
      </c>
      <c r="F222" s="23">
        <v>46140</v>
      </c>
      <c r="G222" s="24">
        <v>234518.06</v>
      </c>
      <c r="H222" s="21"/>
      <c r="I222" s="24">
        <v>234518.06</v>
      </c>
      <c r="J222" s="24"/>
      <c r="K222" s="3" t="s">
        <v>171</v>
      </c>
      <c r="L222" s="37"/>
    </row>
    <row r="223" spans="1:12" s="14" customFormat="1" x14ac:dyDescent="0.25">
      <c r="A223" s="26">
        <v>213</v>
      </c>
      <c r="B223" s="2" t="s">
        <v>934</v>
      </c>
      <c r="C223" s="2" t="s">
        <v>917</v>
      </c>
      <c r="D223" s="2" t="s">
        <v>935</v>
      </c>
      <c r="E223" s="22">
        <v>46132</v>
      </c>
      <c r="F223" s="23">
        <v>46140</v>
      </c>
      <c r="G223" s="24">
        <v>7611</v>
      </c>
      <c r="H223" s="21"/>
      <c r="I223" s="24">
        <v>7611</v>
      </c>
      <c r="J223" s="24"/>
      <c r="K223" s="3" t="s">
        <v>171</v>
      </c>
      <c r="L223" s="37"/>
    </row>
    <row r="224" spans="1:12" s="14" customFormat="1" x14ac:dyDescent="0.25">
      <c r="A224" s="26">
        <v>214</v>
      </c>
      <c r="B224" s="2" t="s">
        <v>583</v>
      </c>
      <c r="C224" s="2" t="s">
        <v>917</v>
      </c>
      <c r="D224" s="2" t="s">
        <v>936</v>
      </c>
      <c r="E224" s="22">
        <v>46135</v>
      </c>
      <c r="F224" s="23">
        <v>46141</v>
      </c>
      <c r="G224" s="24">
        <v>8877.92</v>
      </c>
      <c r="H224" s="21"/>
      <c r="I224" s="24"/>
      <c r="J224" s="24">
        <v>8877.92</v>
      </c>
      <c r="K224" s="3" t="s">
        <v>130</v>
      </c>
      <c r="L224" s="37"/>
    </row>
    <row r="225" spans="1:12" s="14" customFormat="1" x14ac:dyDescent="0.25">
      <c r="A225" s="26">
        <v>215</v>
      </c>
      <c r="B225" s="2" t="s">
        <v>583</v>
      </c>
      <c r="C225" s="2" t="s">
        <v>917</v>
      </c>
      <c r="D225" s="2" t="s">
        <v>937</v>
      </c>
      <c r="E225" s="22">
        <v>46135</v>
      </c>
      <c r="F225" s="23">
        <v>46141</v>
      </c>
      <c r="G225" s="24">
        <v>18717.240000000002</v>
      </c>
      <c r="H225" s="21"/>
      <c r="I225" s="24"/>
      <c r="J225" s="24">
        <v>18717.240000000002</v>
      </c>
      <c r="K225" s="3" t="s">
        <v>130</v>
      </c>
      <c r="L225" s="37"/>
    </row>
    <row r="226" spans="1:12" s="14" customFormat="1" x14ac:dyDescent="0.25">
      <c r="A226" s="26">
        <v>216</v>
      </c>
      <c r="B226" s="2" t="s">
        <v>583</v>
      </c>
      <c r="C226" s="2" t="s">
        <v>917</v>
      </c>
      <c r="D226" s="2" t="s">
        <v>938</v>
      </c>
      <c r="E226" s="22">
        <v>46134</v>
      </c>
      <c r="F226" s="23">
        <v>46141</v>
      </c>
      <c r="G226" s="24">
        <v>43624.92</v>
      </c>
      <c r="H226" s="21"/>
      <c r="I226" s="24"/>
      <c r="J226" s="24">
        <v>43624.92</v>
      </c>
      <c r="K226" s="3" t="s">
        <v>130</v>
      </c>
      <c r="L226" s="37"/>
    </row>
    <row r="227" spans="1:12" s="14" customFormat="1" x14ac:dyDescent="0.25">
      <c r="A227" s="26">
        <v>217</v>
      </c>
      <c r="B227" s="2" t="s">
        <v>371</v>
      </c>
      <c r="C227" s="2" t="s">
        <v>623</v>
      </c>
      <c r="D227" s="2" t="s">
        <v>939</v>
      </c>
      <c r="E227" s="22">
        <v>46134</v>
      </c>
      <c r="F227" s="23">
        <v>46141</v>
      </c>
      <c r="G227" s="24">
        <v>8170</v>
      </c>
      <c r="H227" s="21"/>
      <c r="I227" s="24">
        <v>8170</v>
      </c>
      <c r="J227" s="24"/>
      <c r="K227" s="3" t="s">
        <v>171</v>
      </c>
      <c r="L227" s="37"/>
    </row>
    <row r="228" spans="1:12" s="14" customFormat="1" x14ac:dyDescent="0.25">
      <c r="A228" s="26">
        <v>218</v>
      </c>
      <c r="B228" s="2" t="s">
        <v>940</v>
      </c>
      <c r="C228" s="2" t="s">
        <v>635</v>
      </c>
      <c r="D228" s="2" t="s">
        <v>941</v>
      </c>
      <c r="E228" s="22">
        <v>46139</v>
      </c>
      <c r="F228" s="23">
        <v>46141</v>
      </c>
      <c r="G228" s="24">
        <v>320130.43</v>
      </c>
      <c r="H228" s="21"/>
      <c r="I228" s="24">
        <v>320130.43</v>
      </c>
      <c r="J228" s="24"/>
      <c r="K228" s="3" t="s">
        <v>171</v>
      </c>
      <c r="L228" s="37"/>
    </row>
    <row r="229" spans="1:12" s="14" customFormat="1" x14ac:dyDescent="0.25">
      <c r="A229" s="26">
        <v>219</v>
      </c>
      <c r="B229" s="2" t="s">
        <v>940</v>
      </c>
      <c r="C229" s="2" t="s">
        <v>635</v>
      </c>
      <c r="D229" s="2" t="s">
        <v>942</v>
      </c>
      <c r="E229" s="22">
        <v>46139</v>
      </c>
      <c r="F229" s="23">
        <v>46141</v>
      </c>
      <c r="G229" s="24">
        <v>38652.699999999997</v>
      </c>
      <c r="H229" s="21"/>
      <c r="I229" s="24">
        <v>38652.699999999997</v>
      </c>
      <c r="J229" s="24"/>
      <c r="K229" s="3" t="s">
        <v>171</v>
      </c>
      <c r="L229" s="37"/>
    </row>
    <row r="230" spans="1:12" s="14" customFormat="1" x14ac:dyDescent="0.25">
      <c r="A230" s="26">
        <v>220</v>
      </c>
      <c r="B230" s="2" t="s">
        <v>943</v>
      </c>
      <c r="C230" s="2" t="s">
        <v>623</v>
      </c>
      <c r="D230" s="2" t="s">
        <v>944</v>
      </c>
      <c r="E230" s="22">
        <v>46132</v>
      </c>
      <c r="F230" s="23">
        <v>46141</v>
      </c>
      <c r="G230" s="24">
        <v>103622.38</v>
      </c>
      <c r="H230" s="21"/>
      <c r="I230" s="24">
        <v>103622.38</v>
      </c>
      <c r="J230" s="24"/>
      <c r="K230" s="3" t="s">
        <v>171</v>
      </c>
      <c r="L230" s="37"/>
    </row>
    <row r="231" spans="1:12" s="14" customFormat="1" x14ac:dyDescent="0.25">
      <c r="A231" s="26">
        <v>221</v>
      </c>
      <c r="B231" s="2" t="s">
        <v>940</v>
      </c>
      <c r="C231" s="2" t="s">
        <v>635</v>
      </c>
      <c r="D231" s="2" t="s">
        <v>945</v>
      </c>
      <c r="E231" s="22">
        <v>46139</v>
      </c>
      <c r="F231" s="23">
        <v>46141</v>
      </c>
      <c r="G231" s="24">
        <v>823515.42</v>
      </c>
      <c r="H231" s="21"/>
      <c r="I231" s="24">
        <v>823515.42</v>
      </c>
      <c r="J231" s="24"/>
      <c r="K231" s="3" t="s">
        <v>171</v>
      </c>
      <c r="L231" s="37"/>
    </row>
    <row r="232" spans="1:12" s="14" customFormat="1" x14ac:dyDescent="0.25">
      <c r="A232" s="26">
        <v>222</v>
      </c>
      <c r="B232" s="2" t="s">
        <v>641</v>
      </c>
      <c r="C232" s="2" t="s">
        <v>957</v>
      </c>
      <c r="D232" s="2" t="s">
        <v>958</v>
      </c>
      <c r="E232" s="22">
        <v>46142</v>
      </c>
      <c r="F232" s="23">
        <v>46142</v>
      </c>
      <c r="G232" s="24">
        <v>460501.38</v>
      </c>
      <c r="H232" s="21"/>
      <c r="I232" s="24">
        <v>460501.38</v>
      </c>
      <c r="J232" s="24"/>
      <c r="K232" s="3" t="s">
        <v>171</v>
      </c>
      <c r="L232" s="37"/>
    </row>
    <row r="233" spans="1:12" s="14" customFormat="1" x14ac:dyDescent="0.25">
      <c r="A233" s="26">
        <v>223</v>
      </c>
      <c r="B233" s="2" t="s">
        <v>641</v>
      </c>
      <c r="C233" s="2" t="s">
        <v>957</v>
      </c>
      <c r="D233" s="2" t="s">
        <v>959</v>
      </c>
      <c r="E233" s="22">
        <v>46142</v>
      </c>
      <c r="F233" s="23">
        <v>46142</v>
      </c>
      <c r="G233" s="24">
        <v>158983.74</v>
      </c>
      <c r="H233" s="21"/>
      <c r="I233" s="24">
        <v>158983.74</v>
      </c>
      <c r="J233" s="24"/>
      <c r="K233" s="3" t="s">
        <v>171</v>
      </c>
      <c r="L233" s="37"/>
    </row>
    <row r="234" spans="1:12" s="14" customFormat="1" x14ac:dyDescent="0.25">
      <c r="A234" s="26">
        <v>224</v>
      </c>
      <c r="B234" s="2" t="s">
        <v>641</v>
      </c>
      <c r="C234" s="2" t="s">
        <v>957</v>
      </c>
      <c r="D234" s="2" t="s">
        <v>960</v>
      </c>
      <c r="E234" s="22">
        <v>46142</v>
      </c>
      <c r="F234" s="23">
        <v>46142</v>
      </c>
      <c r="G234" s="24">
        <v>123281.35</v>
      </c>
      <c r="H234" s="21"/>
      <c r="I234" s="24">
        <v>123281.35</v>
      </c>
      <c r="J234" s="24"/>
      <c r="K234" s="3" t="s">
        <v>171</v>
      </c>
      <c r="L234" s="37"/>
    </row>
    <row r="235" spans="1:12" s="14" customFormat="1" x14ac:dyDescent="0.25">
      <c r="A235" s="26">
        <v>225</v>
      </c>
      <c r="B235" s="2" t="s">
        <v>641</v>
      </c>
      <c r="C235" s="2" t="s">
        <v>957</v>
      </c>
      <c r="D235" s="2" t="s">
        <v>961</v>
      </c>
      <c r="E235" s="22">
        <v>46142</v>
      </c>
      <c r="F235" s="23">
        <v>46142</v>
      </c>
      <c r="G235" s="24">
        <v>74178.5</v>
      </c>
      <c r="H235" s="21"/>
      <c r="I235" s="24">
        <v>74178.5</v>
      </c>
      <c r="J235" s="24"/>
      <c r="K235" s="3" t="s">
        <v>171</v>
      </c>
      <c r="L235" s="37"/>
    </row>
    <row r="236" spans="1:12" s="14" customFormat="1" x14ac:dyDescent="0.25">
      <c r="A236" s="26">
        <v>226</v>
      </c>
      <c r="B236" s="2" t="s">
        <v>641</v>
      </c>
      <c r="C236" s="2" t="s">
        <v>957</v>
      </c>
      <c r="D236" s="2" t="s">
        <v>962</v>
      </c>
      <c r="E236" s="22">
        <v>46142</v>
      </c>
      <c r="F236" s="23">
        <v>46142</v>
      </c>
      <c r="G236" s="24">
        <v>50137.71</v>
      </c>
      <c r="H236" s="21"/>
      <c r="I236" s="24">
        <v>50137.71</v>
      </c>
      <c r="J236" s="24"/>
      <c r="K236" s="3" t="s">
        <v>171</v>
      </c>
      <c r="L236" s="37"/>
    </row>
    <row r="237" spans="1:12" s="14" customFormat="1" x14ac:dyDescent="0.25">
      <c r="A237" s="26">
        <v>227</v>
      </c>
      <c r="B237" s="2" t="s">
        <v>261</v>
      </c>
      <c r="C237" s="2" t="s">
        <v>946</v>
      </c>
      <c r="D237" s="2" t="s">
        <v>947</v>
      </c>
      <c r="E237" s="22">
        <v>46135</v>
      </c>
      <c r="F237" s="23">
        <v>46142</v>
      </c>
      <c r="G237" s="24">
        <v>170130.8</v>
      </c>
      <c r="H237" s="21"/>
      <c r="I237" s="24"/>
      <c r="J237" s="24">
        <v>170130.8</v>
      </c>
      <c r="K237" s="3" t="s">
        <v>130</v>
      </c>
      <c r="L237" s="37"/>
    </row>
    <row r="238" spans="1:12" s="14" customFormat="1" x14ac:dyDescent="0.25">
      <c r="A238" s="26">
        <v>228</v>
      </c>
      <c r="B238" s="2" t="s">
        <v>874</v>
      </c>
      <c r="C238" s="2" t="s">
        <v>917</v>
      </c>
      <c r="D238" s="2" t="s">
        <v>948</v>
      </c>
      <c r="E238" s="22">
        <v>46140</v>
      </c>
      <c r="F238" s="23">
        <v>46142</v>
      </c>
      <c r="G238" s="24">
        <v>18466.37</v>
      </c>
      <c r="H238" s="21"/>
      <c r="I238" s="24">
        <v>18466.37</v>
      </c>
      <c r="J238" s="24"/>
      <c r="K238" s="3" t="s">
        <v>171</v>
      </c>
      <c r="L238" s="37"/>
    </row>
    <row r="239" spans="1:12" s="14" customFormat="1" x14ac:dyDescent="0.25">
      <c r="A239" s="26">
        <v>229</v>
      </c>
      <c r="B239" s="2" t="s">
        <v>949</v>
      </c>
      <c r="C239" s="2" t="s">
        <v>950</v>
      </c>
      <c r="D239" s="2" t="s">
        <v>951</v>
      </c>
      <c r="E239" s="22">
        <v>46130</v>
      </c>
      <c r="F239" s="23">
        <v>46142</v>
      </c>
      <c r="G239" s="24">
        <v>656061.12</v>
      </c>
      <c r="H239" s="21"/>
      <c r="I239" s="24">
        <v>656061.12</v>
      </c>
      <c r="J239" s="24"/>
      <c r="K239" s="3" t="s">
        <v>171</v>
      </c>
      <c r="L239" s="37"/>
    </row>
    <row r="240" spans="1:12" s="14" customFormat="1" x14ac:dyDescent="0.25">
      <c r="A240" s="26">
        <v>230</v>
      </c>
      <c r="B240" s="2" t="s">
        <v>952</v>
      </c>
      <c r="C240" s="2" t="s">
        <v>953</v>
      </c>
      <c r="D240" s="2" t="s">
        <v>891</v>
      </c>
      <c r="E240" s="22">
        <v>46133</v>
      </c>
      <c r="F240" s="23">
        <v>46142</v>
      </c>
      <c r="G240" s="24">
        <v>662369.4</v>
      </c>
      <c r="H240" s="21"/>
      <c r="I240" s="24">
        <v>662369.4</v>
      </c>
      <c r="J240" s="24"/>
      <c r="K240" s="3" t="s">
        <v>171</v>
      </c>
      <c r="L240" s="37"/>
    </row>
    <row r="241" spans="1:12" s="14" customFormat="1" x14ac:dyDescent="0.25">
      <c r="A241" s="26">
        <v>231</v>
      </c>
      <c r="B241" s="2" t="s">
        <v>954</v>
      </c>
      <c r="C241" s="2" t="s">
        <v>955</v>
      </c>
      <c r="D241" s="2" t="s">
        <v>956</v>
      </c>
      <c r="E241" s="22">
        <v>46132</v>
      </c>
      <c r="F241" s="23">
        <v>46142</v>
      </c>
      <c r="G241" s="24">
        <v>9532974.2200000007</v>
      </c>
      <c r="H241" s="21"/>
      <c r="I241" s="24">
        <v>9532974.2200000007</v>
      </c>
      <c r="J241" s="24"/>
      <c r="K241" s="3" t="s">
        <v>171</v>
      </c>
      <c r="L241" s="37"/>
    </row>
    <row r="242" spans="1:12" s="14" customFormat="1" x14ac:dyDescent="0.25">
      <c r="A242" s="26">
        <v>232</v>
      </c>
      <c r="B242" s="2" t="s">
        <v>702</v>
      </c>
      <c r="C242" s="2" t="s">
        <v>759</v>
      </c>
      <c r="D242" s="2" t="s">
        <v>760</v>
      </c>
      <c r="E242" s="22">
        <v>46083</v>
      </c>
      <c r="F242" s="23">
        <v>46084</v>
      </c>
      <c r="G242" s="24">
        <v>55800</v>
      </c>
      <c r="H242" s="21"/>
      <c r="I242" s="24">
        <v>55800</v>
      </c>
      <c r="J242" s="24"/>
      <c r="K242" s="3" t="s">
        <v>171</v>
      </c>
    </row>
    <row r="243" spans="1:12" s="14" customFormat="1" x14ac:dyDescent="0.25">
      <c r="A243" s="26">
        <v>233</v>
      </c>
      <c r="B243" s="2" t="s">
        <v>753</v>
      </c>
      <c r="C243" s="11" t="s">
        <v>485</v>
      </c>
      <c r="D243" s="2" t="s">
        <v>761</v>
      </c>
      <c r="E243" s="22">
        <v>46085</v>
      </c>
      <c r="F243" s="23">
        <v>46086</v>
      </c>
      <c r="G243" s="24">
        <v>42807.79</v>
      </c>
      <c r="H243" s="21"/>
      <c r="I243" s="24">
        <v>42807.79</v>
      </c>
      <c r="J243" s="24"/>
      <c r="K243" s="3" t="s">
        <v>171</v>
      </c>
    </row>
    <row r="244" spans="1:12" s="14" customFormat="1" x14ac:dyDescent="0.25">
      <c r="A244" s="26">
        <v>234</v>
      </c>
      <c r="B244" s="2" t="s">
        <v>585</v>
      </c>
      <c r="C244" s="2" t="s">
        <v>376</v>
      </c>
      <c r="D244" s="2" t="s">
        <v>762</v>
      </c>
      <c r="E244" s="22">
        <v>46086</v>
      </c>
      <c r="F244" s="23">
        <v>46086</v>
      </c>
      <c r="G244" s="24">
        <v>14365</v>
      </c>
      <c r="H244" s="21"/>
      <c r="I244" s="24">
        <v>14365</v>
      </c>
      <c r="J244" s="24"/>
      <c r="K244" s="3" t="s">
        <v>171</v>
      </c>
    </row>
    <row r="245" spans="1:12" s="14" customFormat="1" x14ac:dyDescent="0.25">
      <c r="A245" s="26">
        <v>235</v>
      </c>
      <c r="B245" s="2" t="s">
        <v>173</v>
      </c>
      <c r="C245" s="2" t="s">
        <v>654</v>
      </c>
      <c r="D245" s="2" t="s">
        <v>763</v>
      </c>
      <c r="E245" s="22">
        <v>46040</v>
      </c>
      <c r="F245" s="23">
        <v>46086</v>
      </c>
      <c r="G245" s="24">
        <v>572104.88</v>
      </c>
      <c r="H245" s="21"/>
      <c r="I245" s="24">
        <v>572104.88</v>
      </c>
      <c r="J245" s="24"/>
      <c r="K245" s="3" t="s">
        <v>171</v>
      </c>
      <c r="L245" s="37" t="s">
        <v>752</v>
      </c>
    </row>
    <row r="246" spans="1:12" s="14" customFormat="1" x14ac:dyDescent="0.25">
      <c r="A246" s="26">
        <v>236</v>
      </c>
      <c r="B246" s="2" t="s">
        <v>684</v>
      </c>
      <c r="C246" s="2" t="s">
        <v>654</v>
      </c>
      <c r="D246" s="2" t="s">
        <v>854</v>
      </c>
      <c r="E246" s="22">
        <v>46082</v>
      </c>
      <c r="F246" s="23">
        <v>46087</v>
      </c>
      <c r="G246" s="24">
        <v>144932.20000000001</v>
      </c>
      <c r="H246" s="21"/>
      <c r="I246" s="24">
        <v>144932.20000000001</v>
      </c>
      <c r="J246" s="24"/>
      <c r="K246" s="3" t="s">
        <v>171</v>
      </c>
      <c r="L246" s="37" t="s">
        <v>752</v>
      </c>
    </row>
    <row r="247" spans="1:12" s="14" customFormat="1" ht="19.5" customHeight="1" x14ac:dyDescent="0.25">
      <c r="A247" s="26">
        <v>237</v>
      </c>
      <c r="B247" s="2" t="s">
        <v>764</v>
      </c>
      <c r="C247" s="2" t="s">
        <v>765</v>
      </c>
      <c r="D247" s="2" t="s">
        <v>766</v>
      </c>
      <c r="E247" s="22">
        <v>46085</v>
      </c>
      <c r="F247" s="23">
        <v>46090</v>
      </c>
      <c r="G247" s="24">
        <v>79387.38</v>
      </c>
      <c r="H247" s="21"/>
      <c r="I247" s="24">
        <v>79387.38</v>
      </c>
      <c r="J247" s="24"/>
      <c r="K247" s="3" t="s">
        <v>171</v>
      </c>
      <c r="L247" s="50" t="s">
        <v>767</v>
      </c>
    </row>
    <row r="248" spans="1:12" s="14" customFormat="1" ht="18" customHeight="1" x14ac:dyDescent="0.25">
      <c r="A248" s="26">
        <v>238</v>
      </c>
      <c r="B248" s="2" t="s">
        <v>768</v>
      </c>
      <c r="C248" s="2" t="s">
        <v>769</v>
      </c>
      <c r="D248" s="2" t="s">
        <v>770</v>
      </c>
      <c r="E248" s="22">
        <v>46052</v>
      </c>
      <c r="F248" s="23">
        <v>46090</v>
      </c>
      <c r="G248" s="24">
        <v>297926.56</v>
      </c>
      <c r="H248" s="21"/>
      <c r="I248" s="24">
        <v>297926.56</v>
      </c>
      <c r="J248" s="24"/>
      <c r="K248" s="3" t="s">
        <v>171</v>
      </c>
      <c r="L248" s="50" t="s">
        <v>771</v>
      </c>
    </row>
    <row r="249" spans="1:12" s="14" customFormat="1" ht="16.5" customHeight="1" x14ac:dyDescent="0.25">
      <c r="A249" s="26">
        <v>239</v>
      </c>
      <c r="B249" s="2" t="s">
        <v>772</v>
      </c>
      <c r="C249" s="2" t="s">
        <v>765</v>
      </c>
      <c r="D249" s="2" t="s">
        <v>773</v>
      </c>
      <c r="E249" s="22">
        <v>45891</v>
      </c>
      <c r="F249" s="23">
        <v>46090</v>
      </c>
      <c r="G249" s="24">
        <v>1911257.15</v>
      </c>
      <c r="H249" s="21"/>
      <c r="I249" s="24">
        <v>1911257.15</v>
      </c>
      <c r="J249" s="24"/>
      <c r="K249" s="3" t="s">
        <v>171</v>
      </c>
      <c r="L249" s="50" t="s">
        <v>774</v>
      </c>
    </row>
    <row r="250" spans="1:12" s="14" customFormat="1" x14ac:dyDescent="0.25">
      <c r="A250" s="26">
        <v>240</v>
      </c>
      <c r="B250" s="2" t="s">
        <v>698</v>
      </c>
      <c r="C250" s="2" t="s">
        <v>775</v>
      </c>
      <c r="D250" s="2" t="s">
        <v>776</v>
      </c>
      <c r="E250" s="22">
        <v>46055</v>
      </c>
      <c r="F250" s="23">
        <v>46085</v>
      </c>
      <c r="G250" s="24">
        <v>59000</v>
      </c>
      <c r="H250" s="21"/>
      <c r="I250" s="24">
        <v>59000</v>
      </c>
      <c r="J250" s="24"/>
      <c r="K250" s="3" t="s">
        <v>171</v>
      </c>
    </row>
    <row r="251" spans="1:12" s="14" customFormat="1" x14ac:dyDescent="0.25">
      <c r="A251" s="26">
        <v>241</v>
      </c>
      <c r="B251" s="2" t="s">
        <v>465</v>
      </c>
      <c r="C251" s="2" t="s">
        <v>466</v>
      </c>
      <c r="D251" s="2" t="s">
        <v>777</v>
      </c>
      <c r="E251" s="22">
        <v>46083</v>
      </c>
      <c r="F251" s="23">
        <v>46090</v>
      </c>
      <c r="G251" s="24">
        <v>48616</v>
      </c>
      <c r="H251" s="21"/>
      <c r="I251" s="24">
        <v>48616</v>
      </c>
      <c r="J251" s="24"/>
      <c r="K251" s="3" t="s">
        <v>171</v>
      </c>
    </row>
    <row r="252" spans="1:12" s="14" customFormat="1" x14ac:dyDescent="0.25">
      <c r="A252" s="26">
        <v>242</v>
      </c>
      <c r="B252" s="2" t="s">
        <v>1</v>
      </c>
      <c r="C252" s="2" t="s">
        <v>615</v>
      </c>
      <c r="D252" s="2" t="s">
        <v>778</v>
      </c>
      <c r="E252" s="22">
        <v>46082</v>
      </c>
      <c r="F252" s="23">
        <v>46090</v>
      </c>
      <c r="G252" s="24">
        <v>3570</v>
      </c>
      <c r="H252" s="21"/>
      <c r="I252" s="24">
        <v>3570</v>
      </c>
      <c r="J252" s="24"/>
      <c r="K252" s="3" t="s">
        <v>171</v>
      </c>
    </row>
    <row r="253" spans="1:12" s="14" customFormat="1" x14ac:dyDescent="0.25">
      <c r="A253" s="26">
        <v>243</v>
      </c>
      <c r="B253" s="2" t="s">
        <v>1</v>
      </c>
      <c r="C253" s="2" t="s">
        <v>615</v>
      </c>
      <c r="D253" s="2" t="s">
        <v>779</v>
      </c>
      <c r="E253" s="22">
        <v>46082</v>
      </c>
      <c r="F253" s="23">
        <v>46090</v>
      </c>
      <c r="G253" s="24">
        <v>9975</v>
      </c>
      <c r="H253" s="21"/>
      <c r="I253" s="24">
        <v>9975</v>
      </c>
      <c r="J253" s="24"/>
      <c r="K253" s="3" t="s">
        <v>171</v>
      </c>
    </row>
    <row r="254" spans="1:12" s="14" customFormat="1" x14ac:dyDescent="0.25">
      <c r="A254" s="26">
        <v>244</v>
      </c>
      <c r="B254" s="2" t="s">
        <v>1</v>
      </c>
      <c r="C254" s="2" t="s">
        <v>615</v>
      </c>
      <c r="D254" s="2" t="s">
        <v>780</v>
      </c>
      <c r="E254" s="22">
        <v>46082</v>
      </c>
      <c r="F254" s="23">
        <v>46090</v>
      </c>
      <c r="G254" s="24">
        <v>205683</v>
      </c>
      <c r="H254" s="21"/>
      <c r="I254" s="24">
        <v>205683</v>
      </c>
      <c r="J254" s="24"/>
      <c r="K254" s="3" t="s">
        <v>171</v>
      </c>
    </row>
    <row r="255" spans="1:12" s="14" customFormat="1" x14ac:dyDescent="0.25">
      <c r="A255" s="26">
        <v>245</v>
      </c>
      <c r="B255" s="2" t="s">
        <v>304</v>
      </c>
      <c r="C255" s="2" t="s">
        <v>595</v>
      </c>
      <c r="D255" s="2" t="s">
        <v>781</v>
      </c>
      <c r="E255" s="22">
        <v>46084</v>
      </c>
      <c r="F255" s="23">
        <v>46090</v>
      </c>
      <c r="G255" s="24">
        <v>13062.6</v>
      </c>
      <c r="H255" s="21"/>
      <c r="I255" s="24">
        <v>13062.6</v>
      </c>
      <c r="J255" s="24"/>
      <c r="K255" s="3" t="s">
        <v>171</v>
      </c>
    </row>
    <row r="256" spans="1:12" s="14" customFormat="1" x14ac:dyDescent="0.25">
      <c r="A256" s="26">
        <v>246</v>
      </c>
      <c r="B256" s="2" t="s">
        <v>583</v>
      </c>
      <c r="C256" s="1" t="s">
        <v>580</v>
      </c>
      <c r="D256" s="2" t="s">
        <v>782</v>
      </c>
      <c r="E256" s="22">
        <v>46063</v>
      </c>
      <c r="F256" s="23">
        <v>46090</v>
      </c>
      <c r="G256" s="24">
        <v>14286.12</v>
      </c>
      <c r="H256" s="21"/>
      <c r="I256" s="24">
        <v>14286.12</v>
      </c>
      <c r="J256" s="24"/>
      <c r="K256" s="3" t="s">
        <v>171</v>
      </c>
    </row>
    <row r="257" spans="1:12" s="14" customFormat="1" x14ac:dyDescent="0.25">
      <c r="A257" s="26">
        <v>247</v>
      </c>
      <c r="B257" s="2" t="s">
        <v>783</v>
      </c>
      <c r="C257" s="2" t="s">
        <v>784</v>
      </c>
      <c r="D257" s="2" t="s">
        <v>785</v>
      </c>
      <c r="E257" s="22">
        <v>46086</v>
      </c>
      <c r="F257" s="23">
        <v>46092</v>
      </c>
      <c r="G257" s="24">
        <v>4229705.43</v>
      </c>
      <c r="H257" s="21"/>
      <c r="I257" s="24">
        <v>4229705.43</v>
      </c>
      <c r="J257" s="24"/>
      <c r="K257" s="3" t="s">
        <v>171</v>
      </c>
    </row>
    <row r="258" spans="1:12" s="14" customFormat="1" x14ac:dyDescent="0.25">
      <c r="A258" s="26">
        <v>248</v>
      </c>
      <c r="B258" s="2" t="s">
        <v>702</v>
      </c>
      <c r="C258" s="2" t="s">
        <v>759</v>
      </c>
      <c r="D258" s="2" t="s">
        <v>786</v>
      </c>
      <c r="E258" s="22">
        <v>46087</v>
      </c>
      <c r="F258" s="23">
        <v>46092</v>
      </c>
      <c r="G258" s="24">
        <v>300000</v>
      </c>
      <c r="H258" s="21"/>
      <c r="I258" s="24">
        <v>300000</v>
      </c>
      <c r="J258" s="24"/>
      <c r="K258" s="3" t="s">
        <v>171</v>
      </c>
    </row>
    <row r="259" spans="1:12" s="14" customFormat="1" x14ac:dyDescent="0.25">
      <c r="A259" s="26">
        <v>249</v>
      </c>
      <c r="B259" s="2" t="s">
        <v>585</v>
      </c>
      <c r="C259" s="2" t="s">
        <v>787</v>
      </c>
      <c r="D259" s="2" t="s">
        <v>788</v>
      </c>
      <c r="E259" s="22">
        <v>46091</v>
      </c>
      <c r="F259" s="23">
        <v>46092</v>
      </c>
      <c r="G259" s="24">
        <v>23830.73</v>
      </c>
      <c r="H259" s="21"/>
      <c r="I259" s="24">
        <v>23830.73</v>
      </c>
      <c r="J259" s="24"/>
      <c r="K259" s="3" t="s">
        <v>171</v>
      </c>
    </row>
    <row r="260" spans="1:12" s="14" customFormat="1" x14ac:dyDescent="0.25">
      <c r="A260" s="26">
        <v>250</v>
      </c>
      <c r="B260" s="2" t="s">
        <v>589</v>
      </c>
      <c r="C260" s="2" t="s">
        <v>426</v>
      </c>
      <c r="D260" s="2" t="s">
        <v>789</v>
      </c>
      <c r="E260" s="22">
        <v>46083</v>
      </c>
      <c r="F260" s="23">
        <v>46092</v>
      </c>
      <c r="G260" s="24">
        <v>7000</v>
      </c>
      <c r="H260" s="21"/>
      <c r="I260" s="24">
        <v>7000</v>
      </c>
      <c r="J260" s="24"/>
      <c r="K260" s="3" t="s">
        <v>171</v>
      </c>
    </row>
    <row r="261" spans="1:12" s="14" customFormat="1" x14ac:dyDescent="0.25">
      <c r="A261" s="26">
        <v>251</v>
      </c>
      <c r="B261" s="2" t="s">
        <v>321</v>
      </c>
      <c r="C261" s="2" t="s">
        <v>690</v>
      </c>
      <c r="D261" s="2" t="s">
        <v>790</v>
      </c>
      <c r="E261" s="22">
        <v>46091</v>
      </c>
      <c r="F261" s="23">
        <v>46092</v>
      </c>
      <c r="G261" s="24">
        <v>212500</v>
      </c>
      <c r="H261" s="21"/>
      <c r="I261" s="24">
        <v>212500</v>
      </c>
      <c r="J261" s="24"/>
      <c r="K261" s="3" t="s">
        <v>171</v>
      </c>
    </row>
    <row r="262" spans="1:12" s="14" customFormat="1" x14ac:dyDescent="0.25">
      <c r="A262" s="26">
        <v>252</v>
      </c>
      <c r="B262" s="2" t="s">
        <v>498</v>
      </c>
      <c r="C262" s="11" t="s">
        <v>632</v>
      </c>
      <c r="D262" s="2" t="s">
        <v>791</v>
      </c>
      <c r="E262" s="22">
        <v>46091</v>
      </c>
      <c r="F262" s="23">
        <v>46093</v>
      </c>
      <c r="G262" s="24">
        <v>7611</v>
      </c>
      <c r="H262" s="21"/>
      <c r="I262" s="24">
        <v>7611</v>
      </c>
      <c r="J262" s="24"/>
      <c r="K262" s="3" t="s">
        <v>171</v>
      </c>
    </row>
    <row r="263" spans="1:12" s="14" customFormat="1" x14ac:dyDescent="0.25">
      <c r="A263" s="26">
        <v>253</v>
      </c>
      <c r="B263" s="2" t="s">
        <v>414</v>
      </c>
      <c r="C263" s="2" t="s">
        <v>792</v>
      </c>
      <c r="D263" s="2" t="s">
        <v>793</v>
      </c>
      <c r="E263" s="22">
        <v>46083</v>
      </c>
      <c r="F263" s="23">
        <v>46094</v>
      </c>
      <c r="G263" s="24">
        <v>637819</v>
      </c>
      <c r="H263" s="21"/>
      <c r="I263" s="24">
        <v>637819</v>
      </c>
      <c r="J263" s="24"/>
      <c r="K263" s="3" t="s">
        <v>171</v>
      </c>
    </row>
    <row r="264" spans="1:12" s="14" customFormat="1" x14ac:dyDescent="0.25">
      <c r="A264" s="26">
        <v>254</v>
      </c>
      <c r="B264" s="2" t="s">
        <v>476</v>
      </c>
      <c r="C264" s="2" t="s">
        <v>580</v>
      </c>
      <c r="D264" s="2" t="s">
        <v>794</v>
      </c>
      <c r="E264" s="22">
        <v>46092</v>
      </c>
      <c r="F264" s="23">
        <v>46094</v>
      </c>
      <c r="G264" s="24">
        <v>34810</v>
      </c>
      <c r="H264" s="21"/>
      <c r="I264" s="24">
        <v>34810</v>
      </c>
      <c r="J264" s="24"/>
      <c r="K264" s="3" t="s">
        <v>171</v>
      </c>
    </row>
    <row r="265" spans="1:12" s="14" customFormat="1" x14ac:dyDescent="0.25">
      <c r="A265" s="26">
        <v>255</v>
      </c>
      <c r="B265" s="2" t="s">
        <v>476</v>
      </c>
      <c r="C265" s="2" t="s">
        <v>580</v>
      </c>
      <c r="D265" s="2" t="s">
        <v>795</v>
      </c>
      <c r="E265" s="22">
        <v>46093</v>
      </c>
      <c r="F265" s="23">
        <v>46094</v>
      </c>
      <c r="G265" s="24">
        <v>49719.3</v>
      </c>
      <c r="H265" s="21"/>
      <c r="I265" s="24">
        <v>49719.3</v>
      </c>
      <c r="J265" s="24"/>
      <c r="K265" s="3" t="s">
        <v>171</v>
      </c>
    </row>
    <row r="266" spans="1:12" s="14" customFormat="1" x14ac:dyDescent="0.25">
      <c r="A266" s="26">
        <v>256</v>
      </c>
      <c r="B266" s="2" t="s">
        <v>476</v>
      </c>
      <c r="C266" s="2" t="s">
        <v>580</v>
      </c>
      <c r="D266" s="2" t="s">
        <v>796</v>
      </c>
      <c r="E266" s="22">
        <v>46093</v>
      </c>
      <c r="F266" s="23">
        <v>46094</v>
      </c>
      <c r="G266" s="24">
        <v>13645.52</v>
      </c>
      <c r="H266" s="21"/>
      <c r="I266" s="24">
        <v>13645.52</v>
      </c>
      <c r="J266" s="24"/>
      <c r="K266" s="3" t="s">
        <v>171</v>
      </c>
    </row>
    <row r="267" spans="1:12" s="14" customFormat="1" x14ac:dyDescent="0.25">
      <c r="A267" s="26">
        <v>257</v>
      </c>
      <c r="B267" s="2" t="s">
        <v>416</v>
      </c>
      <c r="C267" s="2" t="s">
        <v>797</v>
      </c>
      <c r="D267" s="2" t="s">
        <v>798</v>
      </c>
      <c r="E267" s="22">
        <v>46082</v>
      </c>
      <c r="F267" s="23">
        <v>46094</v>
      </c>
      <c r="G267" s="24">
        <v>667.59</v>
      </c>
      <c r="H267" s="21"/>
      <c r="I267" s="24">
        <v>667.59</v>
      </c>
      <c r="J267" s="24"/>
      <c r="K267" s="3" t="s">
        <v>171</v>
      </c>
    </row>
    <row r="268" spans="1:12" s="14" customFormat="1" x14ac:dyDescent="0.25">
      <c r="A268" s="26">
        <v>258</v>
      </c>
      <c r="B268" s="2" t="s">
        <v>416</v>
      </c>
      <c r="C268" s="2" t="s">
        <v>797</v>
      </c>
      <c r="D268" s="2" t="s">
        <v>799</v>
      </c>
      <c r="E268" s="22">
        <v>46082</v>
      </c>
      <c r="F268" s="23">
        <v>46094</v>
      </c>
      <c r="G268" s="24">
        <v>32571.31</v>
      </c>
      <c r="H268" s="21"/>
      <c r="I268" s="24">
        <v>32571.31</v>
      </c>
      <c r="J268" s="24"/>
      <c r="K268" s="3" t="s">
        <v>171</v>
      </c>
    </row>
    <row r="269" spans="1:12" s="14" customFormat="1" x14ac:dyDescent="0.25">
      <c r="A269" s="26">
        <v>259</v>
      </c>
      <c r="B269" s="2" t="s">
        <v>416</v>
      </c>
      <c r="C269" s="2" t="s">
        <v>797</v>
      </c>
      <c r="D269" s="2" t="s">
        <v>800</v>
      </c>
      <c r="E269" s="22">
        <v>46082</v>
      </c>
      <c r="F269" s="23">
        <v>46094</v>
      </c>
      <c r="G269" s="24">
        <v>37385.760000000002</v>
      </c>
      <c r="H269" s="21"/>
      <c r="I269" s="24">
        <v>37385.760000000002</v>
      </c>
      <c r="J269" s="24"/>
      <c r="K269" s="3" t="s">
        <v>171</v>
      </c>
    </row>
    <row r="270" spans="1:12" s="14" customFormat="1" x14ac:dyDescent="0.25">
      <c r="A270" s="26">
        <v>260</v>
      </c>
      <c r="B270" s="2" t="s">
        <v>684</v>
      </c>
      <c r="C270" s="2" t="s">
        <v>654</v>
      </c>
      <c r="D270" s="2" t="s">
        <v>801</v>
      </c>
      <c r="E270" s="22">
        <v>46082</v>
      </c>
      <c r="F270" s="23">
        <v>46097</v>
      </c>
      <c r="G270" s="24">
        <v>908903.59</v>
      </c>
      <c r="H270" s="21"/>
      <c r="I270" s="24">
        <v>908903.59</v>
      </c>
      <c r="J270" s="24"/>
      <c r="K270" s="3" t="s">
        <v>171</v>
      </c>
      <c r="L270" s="37"/>
    </row>
    <row r="271" spans="1:12" s="14" customFormat="1" x14ac:dyDescent="0.25">
      <c r="A271" s="26">
        <v>261</v>
      </c>
      <c r="B271" s="2" t="s">
        <v>583</v>
      </c>
      <c r="C271" s="1" t="s">
        <v>580</v>
      </c>
      <c r="D271" s="2" t="s">
        <v>802</v>
      </c>
      <c r="E271" s="22">
        <v>46097</v>
      </c>
      <c r="F271" s="23">
        <v>46098</v>
      </c>
      <c r="G271" s="24">
        <v>15790.62</v>
      </c>
      <c r="H271" s="21"/>
      <c r="I271" s="24">
        <v>15790.62</v>
      </c>
      <c r="J271" s="24"/>
      <c r="K271" s="3" t="s">
        <v>171</v>
      </c>
    </row>
    <row r="272" spans="1:12" s="14" customFormat="1" x14ac:dyDescent="0.25">
      <c r="A272" s="26">
        <v>262</v>
      </c>
      <c r="B272" s="2" t="s">
        <v>841</v>
      </c>
      <c r="C272" s="2" t="s">
        <v>654</v>
      </c>
      <c r="D272" s="2" t="s">
        <v>803</v>
      </c>
      <c r="E272" s="22">
        <v>46058</v>
      </c>
      <c r="F272" s="23">
        <v>46098</v>
      </c>
      <c r="G272" s="24">
        <v>238067.98</v>
      </c>
      <c r="H272" s="21"/>
      <c r="I272" s="24">
        <v>238067.98</v>
      </c>
      <c r="J272" s="24"/>
      <c r="K272" s="3" t="s">
        <v>171</v>
      </c>
      <c r="L272" s="37" t="s">
        <v>752</v>
      </c>
    </row>
    <row r="273" spans="1:11" s="14" customFormat="1" x14ac:dyDescent="0.25">
      <c r="A273" s="26">
        <v>263</v>
      </c>
      <c r="B273" s="2" t="s">
        <v>841</v>
      </c>
      <c r="C273" s="2" t="s">
        <v>654</v>
      </c>
      <c r="D273" s="2" t="s">
        <v>804</v>
      </c>
      <c r="E273" s="22">
        <v>46097</v>
      </c>
      <c r="F273" s="23">
        <v>46098</v>
      </c>
      <c r="G273" s="24">
        <v>3102.22</v>
      </c>
      <c r="H273" s="21"/>
      <c r="I273" s="24">
        <v>3102.22</v>
      </c>
      <c r="J273" s="24"/>
      <c r="K273" s="3" t="s">
        <v>171</v>
      </c>
    </row>
    <row r="274" spans="1:11" s="14" customFormat="1" x14ac:dyDescent="0.25">
      <c r="A274" s="26">
        <v>264</v>
      </c>
      <c r="B274" s="2" t="s">
        <v>583</v>
      </c>
      <c r="C274" s="1" t="s">
        <v>580</v>
      </c>
      <c r="D274" s="2" t="s">
        <v>805</v>
      </c>
      <c r="E274" s="22">
        <v>46097</v>
      </c>
      <c r="F274" s="23">
        <v>46098</v>
      </c>
      <c r="G274" s="24">
        <v>18842.43</v>
      </c>
      <c r="H274" s="21"/>
      <c r="I274" s="24">
        <v>18842.43</v>
      </c>
      <c r="J274" s="24"/>
      <c r="K274" s="3" t="s">
        <v>171</v>
      </c>
    </row>
    <row r="275" spans="1:11" s="14" customFormat="1" x14ac:dyDescent="0.25">
      <c r="A275" s="26">
        <v>265</v>
      </c>
      <c r="B275" s="2" t="s">
        <v>806</v>
      </c>
      <c r="C275" s="2" t="s">
        <v>807</v>
      </c>
      <c r="D275" s="2" t="s">
        <v>747</v>
      </c>
      <c r="E275" s="22">
        <v>46097</v>
      </c>
      <c r="F275" s="23">
        <v>46099</v>
      </c>
      <c r="G275" s="24">
        <v>29952778.850000001</v>
      </c>
      <c r="H275" s="21"/>
      <c r="I275" s="24">
        <v>29952778.850000001</v>
      </c>
      <c r="J275" s="24"/>
      <c r="K275" s="3" t="s">
        <v>171</v>
      </c>
    </row>
    <row r="276" spans="1:11" s="14" customFormat="1" x14ac:dyDescent="0.25">
      <c r="A276" s="26">
        <v>266</v>
      </c>
      <c r="B276" s="2" t="s">
        <v>583</v>
      </c>
      <c r="C276" s="1" t="s">
        <v>580</v>
      </c>
      <c r="D276" s="2" t="s">
        <v>808</v>
      </c>
      <c r="E276" s="22">
        <v>46093</v>
      </c>
      <c r="F276" s="23">
        <v>46099</v>
      </c>
      <c r="G276" s="24">
        <v>181946.14</v>
      </c>
      <c r="H276" s="21"/>
      <c r="I276" s="24">
        <v>181946.14</v>
      </c>
      <c r="J276" s="24"/>
      <c r="K276" s="3" t="s">
        <v>171</v>
      </c>
    </row>
    <row r="277" spans="1:11" s="14" customFormat="1" x14ac:dyDescent="0.25">
      <c r="A277" s="26">
        <v>267</v>
      </c>
      <c r="B277" s="2" t="s">
        <v>583</v>
      </c>
      <c r="C277" s="1" t="s">
        <v>580</v>
      </c>
      <c r="D277" s="2" t="s">
        <v>809</v>
      </c>
      <c r="E277" s="22">
        <v>46094</v>
      </c>
      <c r="F277" s="23">
        <v>46099</v>
      </c>
      <c r="G277" s="24">
        <v>10312.33</v>
      </c>
      <c r="H277" s="21"/>
      <c r="I277" s="24">
        <v>10312.33</v>
      </c>
      <c r="J277" s="24"/>
      <c r="K277" s="3" t="s">
        <v>171</v>
      </c>
    </row>
    <row r="278" spans="1:11" s="14" customFormat="1" x14ac:dyDescent="0.25">
      <c r="A278" s="26">
        <v>268</v>
      </c>
      <c r="B278" s="2" t="s">
        <v>583</v>
      </c>
      <c r="C278" s="1" t="s">
        <v>580</v>
      </c>
      <c r="D278" s="2" t="s">
        <v>810</v>
      </c>
      <c r="E278" s="22">
        <v>46094</v>
      </c>
      <c r="F278" s="23">
        <v>46099</v>
      </c>
      <c r="G278" s="24">
        <v>13313.75</v>
      </c>
      <c r="H278" s="21"/>
      <c r="I278" s="24">
        <v>13313.75</v>
      </c>
      <c r="J278" s="24"/>
      <c r="K278" s="3" t="s">
        <v>171</v>
      </c>
    </row>
    <row r="279" spans="1:11" s="14" customFormat="1" x14ac:dyDescent="0.25">
      <c r="A279" s="26">
        <v>269</v>
      </c>
      <c r="B279" s="2" t="s">
        <v>583</v>
      </c>
      <c r="C279" s="1" t="s">
        <v>580</v>
      </c>
      <c r="D279" s="2" t="s">
        <v>811</v>
      </c>
      <c r="E279" s="22">
        <v>46092</v>
      </c>
      <c r="F279" s="23">
        <v>46099</v>
      </c>
      <c r="G279" s="24">
        <v>20690.86</v>
      </c>
      <c r="H279" s="21"/>
      <c r="I279" s="24">
        <v>20690.86</v>
      </c>
      <c r="J279" s="24"/>
      <c r="K279" s="3" t="s">
        <v>171</v>
      </c>
    </row>
    <row r="280" spans="1:11" s="14" customFormat="1" x14ac:dyDescent="0.25">
      <c r="A280" s="26">
        <v>270</v>
      </c>
      <c r="B280" s="2" t="s">
        <v>583</v>
      </c>
      <c r="C280" s="1" t="s">
        <v>580</v>
      </c>
      <c r="D280" s="2" t="s">
        <v>812</v>
      </c>
      <c r="E280" s="22">
        <v>46094</v>
      </c>
      <c r="F280" s="23">
        <v>46099</v>
      </c>
      <c r="G280" s="24">
        <v>9797.33</v>
      </c>
      <c r="H280" s="21"/>
      <c r="I280" s="24">
        <v>9797.33</v>
      </c>
      <c r="J280" s="24"/>
      <c r="K280" s="3" t="s">
        <v>171</v>
      </c>
    </row>
    <row r="281" spans="1:11" s="14" customFormat="1" x14ac:dyDescent="0.25">
      <c r="A281" s="26">
        <v>271</v>
      </c>
      <c r="B281" s="2" t="s">
        <v>772</v>
      </c>
      <c r="C281" s="2" t="s">
        <v>765</v>
      </c>
      <c r="D281" s="2" t="s">
        <v>813</v>
      </c>
      <c r="E281" s="22">
        <v>46086</v>
      </c>
      <c r="F281" s="23">
        <v>46099</v>
      </c>
      <c r="G281" s="24">
        <v>78012.34</v>
      </c>
      <c r="H281" s="21"/>
      <c r="I281" s="24">
        <v>78012.34</v>
      </c>
      <c r="J281" s="24"/>
      <c r="K281" s="3" t="s">
        <v>171</v>
      </c>
    </row>
    <row r="282" spans="1:11" s="14" customFormat="1" x14ac:dyDescent="0.25">
      <c r="A282" s="26">
        <v>272</v>
      </c>
      <c r="B282" s="2" t="s">
        <v>425</v>
      </c>
      <c r="C282" s="2" t="s">
        <v>426</v>
      </c>
      <c r="D282" s="2" t="s">
        <v>814</v>
      </c>
      <c r="E282" s="22">
        <v>46083</v>
      </c>
      <c r="F282" s="23">
        <v>46099</v>
      </c>
      <c r="G282" s="24">
        <v>4400</v>
      </c>
      <c r="H282" s="21"/>
      <c r="I282" s="24">
        <v>4400</v>
      </c>
      <c r="J282" s="24"/>
      <c r="K282" s="3" t="s">
        <v>171</v>
      </c>
    </row>
    <row r="283" spans="1:11" s="14" customFormat="1" x14ac:dyDescent="0.25">
      <c r="A283" s="26">
        <v>273</v>
      </c>
      <c r="B283" s="2" t="s">
        <v>583</v>
      </c>
      <c r="C283" s="1" t="s">
        <v>580</v>
      </c>
      <c r="D283" s="2" t="s">
        <v>815</v>
      </c>
      <c r="E283" s="22">
        <v>46099</v>
      </c>
      <c r="F283" s="23">
        <v>46100</v>
      </c>
      <c r="G283" s="24">
        <v>19950.150000000001</v>
      </c>
      <c r="H283" s="21"/>
      <c r="I283" s="24"/>
      <c r="J283" s="24">
        <v>19950.150000000001</v>
      </c>
      <c r="K283" s="3" t="s">
        <v>130</v>
      </c>
    </row>
    <row r="284" spans="1:11" s="14" customFormat="1" x14ac:dyDescent="0.25">
      <c r="A284" s="26">
        <v>274</v>
      </c>
      <c r="B284" s="2" t="s">
        <v>353</v>
      </c>
      <c r="C284" s="2" t="s">
        <v>18</v>
      </c>
      <c r="D284" s="2" t="s">
        <v>203</v>
      </c>
      <c r="E284" s="22">
        <v>46098</v>
      </c>
      <c r="F284" s="23">
        <v>46100</v>
      </c>
      <c r="G284" s="24">
        <v>41533.800000000003</v>
      </c>
      <c r="H284" s="21"/>
      <c r="I284" s="24">
        <v>41533.800000000003</v>
      </c>
      <c r="J284" s="24"/>
      <c r="K284" s="3" t="s">
        <v>171</v>
      </c>
    </row>
    <row r="285" spans="1:11" s="14" customFormat="1" x14ac:dyDescent="0.25">
      <c r="A285" s="26">
        <v>275</v>
      </c>
      <c r="B285" s="2" t="s">
        <v>222</v>
      </c>
      <c r="C285" s="2" t="s">
        <v>816</v>
      </c>
      <c r="D285" s="2" t="s">
        <v>726</v>
      </c>
      <c r="E285" s="22">
        <v>46084</v>
      </c>
      <c r="F285" s="23">
        <v>46100</v>
      </c>
      <c r="G285" s="24">
        <v>885000</v>
      </c>
      <c r="H285" s="21"/>
      <c r="I285" s="24">
        <v>885000</v>
      </c>
      <c r="J285" s="24"/>
      <c r="K285" s="3" t="s">
        <v>171</v>
      </c>
    </row>
    <row r="286" spans="1:11" s="14" customFormat="1" x14ac:dyDescent="0.25">
      <c r="A286" s="26">
        <v>276</v>
      </c>
      <c r="B286" s="2" t="s">
        <v>103</v>
      </c>
      <c r="C286" s="11" t="s">
        <v>495</v>
      </c>
      <c r="D286" s="2" t="s">
        <v>817</v>
      </c>
      <c r="E286" s="22">
        <v>46091</v>
      </c>
      <c r="F286" s="23">
        <v>46101</v>
      </c>
      <c r="G286" s="24">
        <v>1023</v>
      </c>
      <c r="H286" s="21"/>
      <c r="I286" s="24">
        <v>1023</v>
      </c>
      <c r="J286" s="24"/>
      <c r="K286" s="3" t="s">
        <v>171</v>
      </c>
    </row>
    <row r="287" spans="1:11" s="14" customFormat="1" x14ac:dyDescent="0.25">
      <c r="A287" s="26">
        <v>277</v>
      </c>
      <c r="B287" s="2" t="s">
        <v>33</v>
      </c>
      <c r="C287" s="2" t="s">
        <v>426</v>
      </c>
      <c r="D287" s="2" t="s">
        <v>818</v>
      </c>
      <c r="E287" s="22">
        <v>46090</v>
      </c>
      <c r="F287" s="23">
        <v>46101</v>
      </c>
      <c r="G287" s="24">
        <v>10000</v>
      </c>
      <c r="H287" s="21"/>
      <c r="I287" s="24">
        <v>10000</v>
      </c>
      <c r="J287" s="24"/>
      <c r="K287" s="3" t="s">
        <v>171</v>
      </c>
    </row>
    <row r="288" spans="1:11" s="14" customFormat="1" x14ac:dyDescent="0.25">
      <c r="A288" s="26">
        <v>278</v>
      </c>
      <c r="B288" s="2" t="s">
        <v>261</v>
      </c>
      <c r="C288" s="2" t="s">
        <v>819</v>
      </c>
      <c r="D288" s="2" t="s">
        <v>820</v>
      </c>
      <c r="E288" s="22">
        <v>46099</v>
      </c>
      <c r="F288" s="23">
        <v>46104</v>
      </c>
      <c r="G288" s="24">
        <v>159876.6</v>
      </c>
      <c r="H288" s="21"/>
      <c r="I288" s="24">
        <v>159876.6</v>
      </c>
      <c r="J288" s="24"/>
      <c r="K288" s="3" t="s">
        <v>171</v>
      </c>
    </row>
    <row r="289" spans="1:11" s="14" customFormat="1" x14ac:dyDescent="0.25">
      <c r="A289" s="26">
        <v>279</v>
      </c>
      <c r="B289" s="2" t="s">
        <v>304</v>
      </c>
      <c r="C289" s="2" t="s">
        <v>821</v>
      </c>
      <c r="D289" s="2" t="s">
        <v>822</v>
      </c>
      <c r="E289" s="22">
        <v>46090</v>
      </c>
      <c r="F289" s="23">
        <v>46104</v>
      </c>
      <c r="G289" s="24">
        <v>11853.1</v>
      </c>
      <c r="H289" s="21"/>
      <c r="I289" s="24">
        <v>11853.1</v>
      </c>
      <c r="J289" s="24"/>
      <c r="K289" s="3" t="s">
        <v>171</v>
      </c>
    </row>
    <row r="290" spans="1:11" s="14" customFormat="1" x14ac:dyDescent="0.25">
      <c r="A290" s="26">
        <v>280</v>
      </c>
      <c r="B290" s="2" t="s">
        <v>745</v>
      </c>
      <c r="C290" s="2" t="s">
        <v>823</v>
      </c>
      <c r="D290" s="2" t="s">
        <v>824</v>
      </c>
      <c r="E290" s="22">
        <v>46101</v>
      </c>
      <c r="F290" s="23">
        <v>46105</v>
      </c>
      <c r="G290" s="24">
        <v>10850</v>
      </c>
      <c r="H290" s="21"/>
      <c r="I290" s="24">
        <v>10850</v>
      </c>
      <c r="J290" s="24"/>
      <c r="K290" s="3" t="s">
        <v>171</v>
      </c>
    </row>
    <row r="291" spans="1:11" s="14" customFormat="1" x14ac:dyDescent="0.25">
      <c r="A291" s="26">
        <v>281</v>
      </c>
      <c r="B291" s="2" t="s">
        <v>476</v>
      </c>
      <c r="C291" s="2" t="s">
        <v>580</v>
      </c>
      <c r="D291" s="2" t="s">
        <v>825</v>
      </c>
      <c r="E291" s="22">
        <v>46101</v>
      </c>
      <c r="F291" s="23">
        <v>46105</v>
      </c>
      <c r="G291" s="24">
        <v>10266</v>
      </c>
      <c r="H291" s="21"/>
      <c r="I291" s="24">
        <v>10266</v>
      </c>
      <c r="J291" s="24"/>
      <c r="K291" s="3" t="s">
        <v>171</v>
      </c>
    </row>
    <row r="292" spans="1:11" s="14" customFormat="1" x14ac:dyDescent="0.25">
      <c r="A292" s="26">
        <v>282</v>
      </c>
      <c r="B292" s="2" t="s">
        <v>476</v>
      </c>
      <c r="C292" s="2" t="s">
        <v>580</v>
      </c>
      <c r="D292" s="2" t="s">
        <v>963</v>
      </c>
      <c r="E292" s="22">
        <v>46101</v>
      </c>
      <c r="F292" s="23">
        <v>46105</v>
      </c>
      <c r="G292" s="24">
        <v>69336.800000000003</v>
      </c>
      <c r="H292" s="21"/>
      <c r="I292" s="24">
        <v>69336.800000000003</v>
      </c>
      <c r="J292" s="24"/>
      <c r="K292" s="3" t="s">
        <v>171</v>
      </c>
    </row>
    <row r="293" spans="1:11" s="14" customFormat="1" x14ac:dyDescent="0.25">
      <c r="A293" s="26">
        <v>283</v>
      </c>
      <c r="B293" s="2" t="s">
        <v>571</v>
      </c>
      <c r="C293" s="2" t="s">
        <v>654</v>
      </c>
      <c r="D293" s="2" t="s">
        <v>826</v>
      </c>
      <c r="E293" s="22">
        <v>46072</v>
      </c>
      <c r="F293" s="23">
        <v>46105</v>
      </c>
      <c r="G293" s="24">
        <v>56745.599999999999</v>
      </c>
      <c r="H293" s="21"/>
      <c r="I293" s="24">
        <v>56745.599999999999</v>
      </c>
      <c r="J293" s="24"/>
      <c r="K293" s="3" t="s">
        <v>171</v>
      </c>
    </row>
    <row r="294" spans="1:11" s="14" customFormat="1" x14ac:dyDescent="0.25">
      <c r="A294" s="26">
        <v>284</v>
      </c>
      <c r="B294" s="2" t="s">
        <v>571</v>
      </c>
      <c r="C294" s="2" t="s">
        <v>654</v>
      </c>
      <c r="D294" s="2" t="s">
        <v>827</v>
      </c>
      <c r="E294" s="22">
        <v>46072</v>
      </c>
      <c r="F294" s="23">
        <v>46105</v>
      </c>
      <c r="G294" s="24">
        <v>9898.7999999999993</v>
      </c>
      <c r="H294" s="21"/>
      <c r="I294" s="24">
        <v>9898.7999999999993</v>
      </c>
      <c r="J294" s="24"/>
      <c r="K294" s="3" t="s">
        <v>171</v>
      </c>
    </row>
    <row r="295" spans="1:11" s="14" customFormat="1" x14ac:dyDescent="0.25">
      <c r="A295" s="26">
        <v>285</v>
      </c>
      <c r="B295" s="2" t="s">
        <v>571</v>
      </c>
      <c r="C295" s="2" t="s">
        <v>654</v>
      </c>
      <c r="D295" s="2" t="s">
        <v>828</v>
      </c>
      <c r="E295" s="22">
        <v>46072</v>
      </c>
      <c r="F295" s="23">
        <v>46105</v>
      </c>
      <c r="G295" s="24">
        <v>107195.83</v>
      </c>
      <c r="H295" s="21"/>
      <c r="I295" s="24">
        <v>107195.83</v>
      </c>
      <c r="J295" s="24"/>
      <c r="K295" s="3" t="s">
        <v>171</v>
      </c>
    </row>
    <row r="296" spans="1:11" s="14" customFormat="1" x14ac:dyDescent="0.25">
      <c r="A296" s="26">
        <v>286</v>
      </c>
      <c r="B296" s="2" t="s">
        <v>583</v>
      </c>
      <c r="C296" s="2" t="s">
        <v>807</v>
      </c>
      <c r="D296" s="2" t="s">
        <v>829</v>
      </c>
      <c r="E296" s="22">
        <v>46099</v>
      </c>
      <c r="F296" s="23">
        <v>46106</v>
      </c>
      <c r="G296" s="24">
        <v>67242.740000000005</v>
      </c>
      <c r="H296" s="21"/>
      <c r="I296" s="24"/>
      <c r="J296" s="24">
        <v>67242.740000000005</v>
      </c>
      <c r="K296" s="3" t="s">
        <v>130</v>
      </c>
    </row>
    <row r="297" spans="1:11" s="14" customFormat="1" x14ac:dyDescent="0.25">
      <c r="A297" s="26">
        <v>287</v>
      </c>
      <c r="B297" s="2" t="s">
        <v>583</v>
      </c>
      <c r="C297" s="2" t="s">
        <v>807</v>
      </c>
      <c r="D297" s="2" t="s">
        <v>830</v>
      </c>
      <c r="E297" s="22">
        <v>46098</v>
      </c>
      <c r="F297" s="23">
        <v>46106</v>
      </c>
      <c r="G297" s="24">
        <v>31477.68</v>
      </c>
      <c r="H297" s="21"/>
      <c r="I297" s="24"/>
      <c r="J297" s="24">
        <v>31477.68</v>
      </c>
      <c r="K297" s="3" t="s">
        <v>130</v>
      </c>
    </row>
    <row r="298" spans="1:11" s="14" customFormat="1" x14ac:dyDescent="0.25">
      <c r="A298" s="26">
        <v>288</v>
      </c>
      <c r="B298" s="2" t="s">
        <v>831</v>
      </c>
      <c r="C298" s="2" t="s">
        <v>376</v>
      </c>
      <c r="D298" s="2" t="s">
        <v>832</v>
      </c>
      <c r="E298" s="22">
        <v>46097</v>
      </c>
      <c r="F298" s="23">
        <v>46106</v>
      </c>
      <c r="G298" s="24">
        <v>133724.51999999999</v>
      </c>
      <c r="H298" s="21"/>
      <c r="I298" s="24">
        <v>133724.51999999999</v>
      </c>
      <c r="J298" s="24"/>
      <c r="K298" s="3" t="s">
        <v>171</v>
      </c>
    </row>
    <row r="299" spans="1:11" s="14" customFormat="1" x14ac:dyDescent="0.25">
      <c r="A299" s="26">
        <v>289</v>
      </c>
      <c r="B299" s="2" t="s">
        <v>585</v>
      </c>
      <c r="C299" s="2" t="s">
        <v>787</v>
      </c>
      <c r="D299" s="2" t="s">
        <v>833</v>
      </c>
      <c r="E299" s="22">
        <v>46106</v>
      </c>
      <c r="F299" s="23">
        <v>46106</v>
      </c>
      <c r="G299" s="24">
        <v>298205.52</v>
      </c>
      <c r="H299" s="21"/>
      <c r="I299" s="24">
        <v>298205.52</v>
      </c>
      <c r="J299" s="24"/>
      <c r="K299" s="3" t="s">
        <v>171</v>
      </c>
    </row>
    <row r="300" spans="1:11" s="14" customFormat="1" x14ac:dyDescent="0.25">
      <c r="A300" s="26">
        <v>290</v>
      </c>
      <c r="B300" s="2" t="s">
        <v>414</v>
      </c>
      <c r="C300" s="2" t="s">
        <v>834</v>
      </c>
      <c r="D300" s="2" t="s">
        <v>835</v>
      </c>
      <c r="E300" s="22">
        <v>46101</v>
      </c>
      <c r="F300" s="23">
        <v>46107</v>
      </c>
      <c r="G300" s="24">
        <v>394600</v>
      </c>
      <c r="H300" s="21"/>
      <c r="I300" s="24">
        <v>394600</v>
      </c>
      <c r="J300" s="24"/>
      <c r="K300" s="3" t="s">
        <v>171</v>
      </c>
    </row>
    <row r="301" spans="1:11" s="14" customFormat="1" x14ac:dyDescent="0.25">
      <c r="A301" s="26">
        <v>291</v>
      </c>
      <c r="B301" s="2" t="s">
        <v>702</v>
      </c>
      <c r="C301" s="2" t="s">
        <v>759</v>
      </c>
      <c r="D301" s="2" t="s">
        <v>836</v>
      </c>
      <c r="E301" s="22">
        <v>46104</v>
      </c>
      <c r="F301" s="23">
        <v>46107</v>
      </c>
      <c r="G301" s="24">
        <v>82700</v>
      </c>
      <c r="H301" s="21"/>
      <c r="I301" s="24">
        <v>82700</v>
      </c>
      <c r="J301" s="24"/>
      <c r="K301" s="3" t="s">
        <v>171</v>
      </c>
    </row>
    <row r="302" spans="1:11" s="14" customFormat="1" x14ac:dyDescent="0.25">
      <c r="A302" s="26">
        <v>292</v>
      </c>
      <c r="B302" s="2" t="s">
        <v>545</v>
      </c>
      <c r="C302" s="11" t="s">
        <v>635</v>
      </c>
      <c r="D302" s="2" t="s">
        <v>837</v>
      </c>
      <c r="E302" s="22">
        <v>46108</v>
      </c>
      <c r="F302" s="23">
        <v>46108</v>
      </c>
      <c r="G302" s="24">
        <v>37739</v>
      </c>
      <c r="H302" s="21"/>
      <c r="I302" s="24">
        <v>37739</v>
      </c>
      <c r="J302" s="24"/>
      <c r="K302" s="3" t="s">
        <v>171</v>
      </c>
    </row>
    <row r="303" spans="1:11" s="14" customFormat="1" x14ac:dyDescent="0.25">
      <c r="A303" s="26">
        <v>293</v>
      </c>
      <c r="B303" s="2" t="s">
        <v>545</v>
      </c>
      <c r="C303" s="11" t="s">
        <v>635</v>
      </c>
      <c r="D303" s="2" t="s">
        <v>838</v>
      </c>
      <c r="E303" s="22">
        <v>46108</v>
      </c>
      <c r="F303" s="23">
        <v>46108</v>
      </c>
      <c r="G303" s="24">
        <v>315401.06</v>
      </c>
      <c r="H303" s="21"/>
      <c r="I303" s="24">
        <v>315401.06</v>
      </c>
      <c r="J303" s="24"/>
      <c r="K303" s="3" t="s">
        <v>171</v>
      </c>
    </row>
    <row r="304" spans="1:11" s="14" customFormat="1" x14ac:dyDescent="0.25">
      <c r="A304" s="26">
        <v>294</v>
      </c>
      <c r="B304" s="2" t="s">
        <v>545</v>
      </c>
      <c r="C304" s="11" t="s">
        <v>635</v>
      </c>
      <c r="D304" s="2" t="s">
        <v>839</v>
      </c>
      <c r="E304" s="22">
        <v>46108</v>
      </c>
      <c r="F304" s="23">
        <v>46108</v>
      </c>
      <c r="G304" s="24">
        <v>809422</v>
      </c>
      <c r="H304" s="21"/>
      <c r="I304" s="24">
        <v>809422</v>
      </c>
      <c r="J304" s="24"/>
      <c r="K304" s="3" t="s">
        <v>171</v>
      </c>
    </row>
    <row r="305" spans="1:12" s="14" customFormat="1" x14ac:dyDescent="0.25">
      <c r="A305" s="26">
        <v>295</v>
      </c>
      <c r="B305" s="2" t="s">
        <v>414</v>
      </c>
      <c r="C305" s="2" t="s">
        <v>834</v>
      </c>
      <c r="D305" s="2" t="s">
        <v>840</v>
      </c>
      <c r="E305" s="22">
        <v>46108</v>
      </c>
      <c r="F305" s="23">
        <v>46111</v>
      </c>
      <c r="G305" s="24">
        <v>414600</v>
      </c>
      <c r="H305" s="21"/>
      <c r="I305" s="24">
        <v>414600</v>
      </c>
      <c r="J305" s="24"/>
      <c r="K305" s="3" t="s">
        <v>171</v>
      </c>
    </row>
    <row r="306" spans="1:12" s="14" customFormat="1" x14ac:dyDescent="0.25">
      <c r="A306" s="26">
        <v>296</v>
      </c>
      <c r="B306" s="2" t="s">
        <v>641</v>
      </c>
      <c r="C306" s="2" t="s">
        <v>797</v>
      </c>
      <c r="D306" s="2" t="s">
        <v>842</v>
      </c>
      <c r="E306" s="22">
        <v>46112</v>
      </c>
      <c r="F306" s="23">
        <v>46112</v>
      </c>
      <c r="G306" s="24">
        <v>179639.45</v>
      </c>
      <c r="H306" s="21"/>
      <c r="I306" s="24">
        <v>179639.45</v>
      </c>
      <c r="J306" s="24"/>
      <c r="K306" s="3" t="s">
        <v>171</v>
      </c>
    </row>
    <row r="307" spans="1:12" s="14" customFormat="1" x14ac:dyDescent="0.25">
      <c r="A307" s="26">
        <v>297</v>
      </c>
      <c r="B307" s="2" t="s">
        <v>641</v>
      </c>
      <c r="C307" s="2" t="s">
        <v>797</v>
      </c>
      <c r="D307" s="2" t="s">
        <v>843</v>
      </c>
      <c r="E307" s="22">
        <v>46112</v>
      </c>
      <c r="F307" s="23">
        <v>46112</v>
      </c>
      <c r="G307" s="24">
        <v>484107.91</v>
      </c>
      <c r="H307" s="21"/>
      <c r="I307" s="24">
        <v>484107.91</v>
      </c>
      <c r="J307" s="24"/>
      <c r="K307" s="3" t="s">
        <v>171</v>
      </c>
    </row>
    <row r="308" spans="1:12" s="14" customFormat="1" x14ac:dyDescent="0.25">
      <c r="A308" s="26">
        <v>298</v>
      </c>
      <c r="B308" s="2" t="s">
        <v>639</v>
      </c>
      <c r="C308" s="2" t="s">
        <v>797</v>
      </c>
      <c r="D308" s="2" t="s">
        <v>844</v>
      </c>
      <c r="E308" s="22">
        <v>46101</v>
      </c>
      <c r="F308" s="23">
        <v>46112</v>
      </c>
      <c r="G308" s="24">
        <v>102918.34</v>
      </c>
      <c r="H308" s="21"/>
      <c r="I308" s="24">
        <v>102918.34</v>
      </c>
      <c r="J308" s="24"/>
      <c r="K308" s="3" t="s">
        <v>171</v>
      </c>
    </row>
    <row r="309" spans="1:12" s="14" customFormat="1" x14ac:dyDescent="0.25">
      <c r="A309" s="26">
        <v>299</v>
      </c>
      <c r="B309" s="2" t="s">
        <v>845</v>
      </c>
      <c r="C309" s="2" t="s">
        <v>797</v>
      </c>
      <c r="D309" s="2" t="s">
        <v>846</v>
      </c>
      <c r="E309" s="22">
        <v>46112</v>
      </c>
      <c r="F309" s="23">
        <v>46112</v>
      </c>
      <c r="G309" s="24">
        <v>7429</v>
      </c>
      <c r="H309" s="21"/>
      <c r="I309" s="24">
        <v>7429</v>
      </c>
      <c r="J309" s="24"/>
      <c r="K309" s="3" t="s">
        <v>171</v>
      </c>
    </row>
    <row r="310" spans="1:12" s="14" customFormat="1" x14ac:dyDescent="0.25">
      <c r="A310" s="26">
        <v>300</v>
      </c>
      <c r="B310" s="2" t="s">
        <v>598</v>
      </c>
      <c r="C310" s="2" t="s">
        <v>599</v>
      </c>
      <c r="D310" s="2" t="s">
        <v>847</v>
      </c>
      <c r="E310" s="22">
        <v>46092</v>
      </c>
      <c r="F310" s="23">
        <v>46112</v>
      </c>
      <c r="G310" s="24">
        <v>7020</v>
      </c>
      <c r="H310" s="21"/>
      <c r="I310" s="24">
        <v>7020</v>
      </c>
      <c r="J310" s="24"/>
      <c r="K310" s="3" t="s">
        <v>171</v>
      </c>
    </row>
    <row r="311" spans="1:12" s="14" customFormat="1" x14ac:dyDescent="0.25">
      <c r="A311" s="26">
        <v>301</v>
      </c>
      <c r="B311" s="2" t="s">
        <v>598</v>
      </c>
      <c r="C311" s="2" t="s">
        <v>599</v>
      </c>
      <c r="D311" s="2" t="s">
        <v>848</v>
      </c>
      <c r="E311" s="22">
        <v>46099</v>
      </c>
      <c r="F311" s="23">
        <v>46112</v>
      </c>
      <c r="G311" s="24">
        <v>7020</v>
      </c>
      <c r="H311" s="21"/>
      <c r="I311" s="24">
        <v>7020</v>
      </c>
      <c r="J311" s="24"/>
      <c r="K311" s="3" t="s">
        <v>171</v>
      </c>
    </row>
    <row r="312" spans="1:12" s="14" customFormat="1" x14ac:dyDescent="0.25">
      <c r="A312" s="26">
        <v>302</v>
      </c>
      <c r="B312" s="2" t="s">
        <v>598</v>
      </c>
      <c r="C312" s="2" t="s">
        <v>599</v>
      </c>
      <c r="D312" s="2" t="s">
        <v>849</v>
      </c>
      <c r="E312" s="22">
        <v>46107</v>
      </c>
      <c r="F312" s="23">
        <v>46112</v>
      </c>
      <c r="G312" s="24">
        <v>8340</v>
      </c>
      <c r="H312" s="21"/>
      <c r="I312" s="24">
        <v>8340</v>
      </c>
      <c r="J312" s="24"/>
      <c r="K312" s="3" t="s">
        <v>171</v>
      </c>
    </row>
    <row r="313" spans="1:12" s="14" customFormat="1" x14ac:dyDescent="0.25">
      <c r="A313" s="26">
        <v>303</v>
      </c>
      <c r="B313" s="2" t="s">
        <v>598</v>
      </c>
      <c r="C313" s="2" t="s">
        <v>599</v>
      </c>
      <c r="D313" s="2" t="s">
        <v>850</v>
      </c>
      <c r="E313" s="22">
        <v>46085</v>
      </c>
      <c r="F313" s="23">
        <v>46112</v>
      </c>
      <c r="G313" s="24">
        <v>14640</v>
      </c>
      <c r="H313" s="21"/>
      <c r="I313" s="24">
        <v>14640</v>
      </c>
      <c r="J313" s="24"/>
      <c r="K313" s="3" t="s">
        <v>171</v>
      </c>
    </row>
    <row r="314" spans="1:12" s="14" customFormat="1" x14ac:dyDescent="0.25">
      <c r="A314" s="26">
        <v>304</v>
      </c>
      <c r="B314" s="2" t="s">
        <v>641</v>
      </c>
      <c r="C314" s="2" t="s">
        <v>797</v>
      </c>
      <c r="D314" s="2" t="s">
        <v>851</v>
      </c>
      <c r="E314" s="22">
        <v>46112</v>
      </c>
      <c r="F314" s="23">
        <v>46112</v>
      </c>
      <c r="G314" s="24">
        <v>53424.51</v>
      </c>
      <c r="H314" s="21"/>
      <c r="I314" s="24">
        <v>53424.51</v>
      </c>
      <c r="J314" s="24"/>
      <c r="K314" s="3" t="s">
        <v>171</v>
      </c>
    </row>
    <row r="315" spans="1:12" s="14" customFormat="1" x14ac:dyDescent="0.25">
      <c r="A315" s="26">
        <v>305</v>
      </c>
      <c r="B315" s="2" t="s">
        <v>641</v>
      </c>
      <c r="C315" s="2" t="s">
        <v>797</v>
      </c>
      <c r="D315" s="2" t="s">
        <v>852</v>
      </c>
      <c r="E315" s="22">
        <v>46112</v>
      </c>
      <c r="F315" s="23">
        <v>46112</v>
      </c>
      <c r="G315" s="24">
        <v>77434.720000000001</v>
      </c>
      <c r="H315" s="21"/>
      <c r="I315" s="24">
        <v>77434.720000000001</v>
      </c>
      <c r="J315" s="24"/>
      <c r="K315" s="3" t="s">
        <v>171</v>
      </c>
    </row>
    <row r="316" spans="1:12" s="14" customFormat="1" x14ac:dyDescent="0.25">
      <c r="A316" s="26">
        <v>306</v>
      </c>
      <c r="B316" s="2" t="s">
        <v>641</v>
      </c>
      <c r="C316" s="2" t="s">
        <v>797</v>
      </c>
      <c r="D316" s="2" t="s">
        <v>853</v>
      </c>
      <c r="E316" s="22">
        <v>46112</v>
      </c>
      <c r="F316" s="23">
        <v>46112</v>
      </c>
      <c r="G316" s="24">
        <v>129054.15</v>
      </c>
      <c r="H316" s="21"/>
      <c r="I316" s="24">
        <v>129054.15</v>
      </c>
      <c r="J316" s="24"/>
      <c r="K316" s="3" t="s">
        <v>171</v>
      </c>
    </row>
    <row r="317" spans="1:12" s="14" customFormat="1" x14ac:dyDescent="0.25">
      <c r="A317" s="26">
        <v>307</v>
      </c>
      <c r="B317" s="2" t="s">
        <v>474</v>
      </c>
      <c r="C317" s="2" t="s">
        <v>18</v>
      </c>
      <c r="D317" s="2" t="s">
        <v>653</v>
      </c>
      <c r="E317" s="22">
        <v>46055</v>
      </c>
      <c r="F317" s="23">
        <v>46057</v>
      </c>
      <c r="G317" s="24">
        <v>6762.4</v>
      </c>
      <c r="H317" s="21"/>
      <c r="I317" s="24">
        <v>6762.4</v>
      </c>
      <c r="J317" s="24"/>
      <c r="K317" s="3" t="s">
        <v>171</v>
      </c>
    </row>
    <row r="318" spans="1:12" s="14" customFormat="1" x14ac:dyDescent="0.25">
      <c r="A318" s="26">
        <v>308</v>
      </c>
      <c r="B318" s="1" t="s">
        <v>571</v>
      </c>
      <c r="C318" s="1" t="s">
        <v>654</v>
      </c>
      <c r="D318" s="1" t="s">
        <v>655</v>
      </c>
      <c r="E318" s="12">
        <v>46041</v>
      </c>
      <c r="F318" s="13">
        <v>46059</v>
      </c>
      <c r="G318" s="9">
        <v>9898.7999999999993</v>
      </c>
      <c r="H318" s="10"/>
      <c r="I318" s="9">
        <v>9898.7999999999993</v>
      </c>
      <c r="J318" s="9"/>
      <c r="K318" s="3" t="s">
        <v>171</v>
      </c>
    </row>
    <row r="319" spans="1:12" s="14" customFormat="1" x14ac:dyDescent="0.25">
      <c r="A319" s="26">
        <v>309</v>
      </c>
      <c r="B319" s="1" t="s">
        <v>571</v>
      </c>
      <c r="C319" s="1" t="s">
        <v>654</v>
      </c>
      <c r="D319" s="1" t="s">
        <v>656</v>
      </c>
      <c r="E319" s="12">
        <v>46041</v>
      </c>
      <c r="F319" s="13">
        <v>46059</v>
      </c>
      <c r="G319" s="9">
        <v>56745.599999999999</v>
      </c>
      <c r="H319" s="10"/>
      <c r="I319" s="9">
        <v>56745.599999999999</v>
      </c>
      <c r="J319" s="9"/>
      <c r="K319" s="3" t="s">
        <v>171</v>
      </c>
    </row>
    <row r="320" spans="1:12" s="14" customFormat="1" x14ac:dyDescent="0.25">
      <c r="A320" s="26">
        <v>310</v>
      </c>
      <c r="B320" s="1" t="s">
        <v>571</v>
      </c>
      <c r="C320" s="1" t="s">
        <v>654</v>
      </c>
      <c r="D320" s="1" t="s">
        <v>657</v>
      </c>
      <c r="E320" s="12">
        <v>46041</v>
      </c>
      <c r="F320" s="13">
        <v>46059</v>
      </c>
      <c r="G320" s="9">
        <v>107195.83</v>
      </c>
      <c r="H320" s="10"/>
      <c r="I320" s="9">
        <f>8750.68+98445.15</f>
        <v>107195.82999999999</v>
      </c>
      <c r="J320" s="9"/>
      <c r="K320" s="3" t="s">
        <v>171</v>
      </c>
      <c r="L320" s="37" t="s">
        <v>752</v>
      </c>
    </row>
    <row r="321" spans="1:12" s="14" customFormat="1" x14ac:dyDescent="0.25">
      <c r="A321" s="26">
        <v>311</v>
      </c>
      <c r="B321" s="1" t="s">
        <v>173</v>
      </c>
      <c r="C321" s="1" t="s">
        <v>654</v>
      </c>
      <c r="D321" s="1" t="s">
        <v>658</v>
      </c>
      <c r="E321" s="12">
        <v>46042</v>
      </c>
      <c r="F321" s="13">
        <v>46059</v>
      </c>
      <c r="G321" s="9">
        <v>571555.26</v>
      </c>
      <c r="H321" s="10"/>
      <c r="I321" s="9">
        <f>22986.7+548568.56</f>
        <v>571555.26</v>
      </c>
      <c r="J321" s="9"/>
      <c r="K321" s="3" t="s">
        <v>171</v>
      </c>
      <c r="L321" s="37" t="s">
        <v>752</v>
      </c>
    </row>
    <row r="322" spans="1:12" s="55" customFormat="1" x14ac:dyDescent="0.25">
      <c r="A322" s="26">
        <v>312</v>
      </c>
      <c r="B322" s="51" t="s">
        <v>414</v>
      </c>
      <c r="C322" s="51" t="s">
        <v>659</v>
      </c>
      <c r="D322" s="51" t="s">
        <v>660</v>
      </c>
      <c r="E322" s="52">
        <v>46055</v>
      </c>
      <c r="F322" s="53">
        <v>46059</v>
      </c>
      <c r="G322" s="34">
        <v>639912</v>
      </c>
      <c r="H322" s="54"/>
      <c r="I322" s="34">
        <v>639912</v>
      </c>
      <c r="J322" s="34"/>
      <c r="K322" s="69" t="s">
        <v>171</v>
      </c>
    </row>
    <row r="323" spans="1:12" s="14" customFormat="1" x14ac:dyDescent="0.25">
      <c r="A323" s="26">
        <v>313</v>
      </c>
      <c r="B323" s="2" t="s">
        <v>589</v>
      </c>
      <c r="C323" s="2" t="s">
        <v>661</v>
      </c>
      <c r="D323" s="2" t="s">
        <v>662</v>
      </c>
      <c r="E323" s="22">
        <v>46055</v>
      </c>
      <c r="F323" s="23">
        <v>46059</v>
      </c>
      <c r="G323" s="24">
        <v>5500</v>
      </c>
      <c r="H323" s="21"/>
      <c r="I323" s="24">
        <v>5500</v>
      </c>
      <c r="J323" s="24"/>
      <c r="K323" s="3" t="s">
        <v>171</v>
      </c>
    </row>
    <row r="324" spans="1:12" s="14" customFormat="1" x14ac:dyDescent="0.25">
      <c r="A324" s="26">
        <v>314</v>
      </c>
      <c r="B324" s="2" t="s">
        <v>585</v>
      </c>
      <c r="C324" s="2" t="s">
        <v>376</v>
      </c>
      <c r="D324" s="2" t="s">
        <v>663</v>
      </c>
      <c r="E324" s="22">
        <v>46058</v>
      </c>
      <c r="F324" s="23">
        <v>46059</v>
      </c>
      <c r="G324" s="24">
        <v>14365</v>
      </c>
      <c r="H324" s="21"/>
      <c r="I324" s="24">
        <v>14365</v>
      </c>
      <c r="J324" s="24"/>
      <c r="K324" s="3" t="s">
        <v>171</v>
      </c>
    </row>
    <row r="325" spans="1:12" s="14" customFormat="1" x14ac:dyDescent="0.25">
      <c r="A325" s="26">
        <v>315</v>
      </c>
      <c r="B325" s="2" t="s">
        <v>563</v>
      </c>
      <c r="C325" s="2" t="s">
        <v>664</v>
      </c>
      <c r="D325" s="2" t="s">
        <v>665</v>
      </c>
      <c r="E325" s="22">
        <v>46055</v>
      </c>
      <c r="F325" s="23">
        <v>46062</v>
      </c>
      <c r="G325" s="24">
        <v>212400</v>
      </c>
      <c r="H325" s="21"/>
      <c r="I325" s="24">
        <v>212400</v>
      </c>
      <c r="J325" s="24"/>
      <c r="K325" s="3" t="s">
        <v>171</v>
      </c>
    </row>
    <row r="326" spans="1:12" s="14" customFormat="1" x14ac:dyDescent="0.25">
      <c r="A326" s="26">
        <v>316</v>
      </c>
      <c r="B326" s="2" t="s">
        <v>474</v>
      </c>
      <c r="C326" s="2" t="s">
        <v>18</v>
      </c>
      <c r="D326" s="2" t="s">
        <v>666</v>
      </c>
      <c r="E326" s="22">
        <v>46059</v>
      </c>
      <c r="F326" s="23">
        <v>46062</v>
      </c>
      <c r="G326" s="24">
        <v>7170</v>
      </c>
      <c r="H326" s="21"/>
      <c r="I326" s="24">
        <v>7170</v>
      </c>
      <c r="J326" s="24"/>
      <c r="K326" s="3" t="s">
        <v>171</v>
      </c>
    </row>
    <row r="327" spans="1:12" s="14" customFormat="1" x14ac:dyDescent="0.25">
      <c r="A327" s="26">
        <v>317</v>
      </c>
      <c r="B327" s="2" t="s">
        <v>476</v>
      </c>
      <c r="C327" s="2" t="s">
        <v>580</v>
      </c>
      <c r="D327" s="2" t="s">
        <v>667</v>
      </c>
      <c r="E327" s="22">
        <v>46059</v>
      </c>
      <c r="F327" s="23">
        <v>46062</v>
      </c>
      <c r="G327" s="24">
        <v>34102</v>
      </c>
      <c r="H327" s="21"/>
      <c r="I327" s="24">
        <v>34102</v>
      </c>
      <c r="J327" s="24"/>
      <c r="K327" s="3" t="s">
        <v>171</v>
      </c>
    </row>
    <row r="328" spans="1:12" s="14" customFormat="1" x14ac:dyDescent="0.25">
      <c r="A328" s="26">
        <v>318</v>
      </c>
      <c r="B328" s="2" t="s">
        <v>476</v>
      </c>
      <c r="C328" s="2" t="s">
        <v>580</v>
      </c>
      <c r="D328" s="2" t="s">
        <v>668</v>
      </c>
      <c r="E328" s="22">
        <v>46057</v>
      </c>
      <c r="F328" s="23">
        <v>46062</v>
      </c>
      <c r="G328" s="24">
        <v>42196.800000000003</v>
      </c>
      <c r="H328" s="21"/>
      <c r="I328" s="24">
        <v>42196.800000000003</v>
      </c>
      <c r="J328" s="24"/>
      <c r="K328" s="3" t="s">
        <v>171</v>
      </c>
    </row>
    <row r="329" spans="1:12" s="14" customFormat="1" x14ac:dyDescent="0.25">
      <c r="A329" s="26">
        <v>319</v>
      </c>
      <c r="B329" s="2" t="s">
        <v>476</v>
      </c>
      <c r="C329" s="2" t="s">
        <v>580</v>
      </c>
      <c r="D329" s="2" t="s">
        <v>669</v>
      </c>
      <c r="E329" s="22">
        <v>46057</v>
      </c>
      <c r="F329" s="23">
        <v>46062</v>
      </c>
      <c r="G329" s="24">
        <v>69336.800000000003</v>
      </c>
      <c r="H329" s="21"/>
      <c r="I329" s="24">
        <v>69336.800000000003</v>
      </c>
      <c r="J329" s="24"/>
      <c r="K329" s="3" t="s">
        <v>171</v>
      </c>
    </row>
    <row r="330" spans="1:12" s="14" customFormat="1" x14ac:dyDescent="0.25">
      <c r="A330" s="26">
        <v>320</v>
      </c>
      <c r="B330" s="2" t="s">
        <v>476</v>
      </c>
      <c r="C330" s="2" t="s">
        <v>580</v>
      </c>
      <c r="D330" s="2" t="s">
        <v>670</v>
      </c>
      <c r="E330" s="22">
        <v>46057</v>
      </c>
      <c r="F330" s="23">
        <v>46062</v>
      </c>
      <c r="G330" s="24">
        <v>16461</v>
      </c>
      <c r="H330" s="21"/>
      <c r="I330" s="24">
        <v>16461</v>
      </c>
      <c r="J330" s="24"/>
      <c r="K330" s="3" t="s">
        <v>171</v>
      </c>
    </row>
    <row r="331" spans="1:12" s="14" customFormat="1" x14ac:dyDescent="0.25">
      <c r="A331" s="26">
        <v>321</v>
      </c>
      <c r="B331" s="2" t="s">
        <v>476</v>
      </c>
      <c r="C331" s="2" t="s">
        <v>580</v>
      </c>
      <c r="D331" s="2" t="s">
        <v>671</v>
      </c>
      <c r="E331" s="22">
        <v>46057</v>
      </c>
      <c r="F331" s="23">
        <v>46062</v>
      </c>
      <c r="G331" s="24">
        <v>10030</v>
      </c>
      <c r="H331" s="21"/>
      <c r="I331" s="24">
        <v>10030</v>
      </c>
      <c r="J331" s="24"/>
      <c r="K331" s="3" t="s">
        <v>171</v>
      </c>
    </row>
    <row r="332" spans="1:12" s="14" customFormat="1" x14ac:dyDescent="0.25">
      <c r="A332" s="26">
        <v>322</v>
      </c>
      <c r="B332" s="2" t="s">
        <v>476</v>
      </c>
      <c r="C332" s="2" t="s">
        <v>580</v>
      </c>
      <c r="D332" s="2" t="s">
        <v>672</v>
      </c>
      <c r="E332" s="22">
        <v>46057</v>
      </c>
      <c r="F332" s="23">
        <v>46062</v>
      </c>
      <c r="G332" s="24">
        <v>58528</v>
      </c>
      <c r="H332" s="21"/>
      <c r="I332" s="24">
        <v>58528</v>
      </c>
      <c r="J332" s="24"/>
      <c r="K332" s="3" t="s">
        <v>171</v>
      </c>
    </row>
    <row r="333" spans="1:12" s="14" customFormat="1" x14ac:dyDescent="0.25">
      <c r="A333" s="26">
        <v>323</v>
      </c>
      <c r="B333" s="1" t="s">
        <v>583</v>
      </c>
      <c r="C333" s="1" t="s">
        <v>580</v>
      </c>
      <c r="D333" s="1" t="s">
        <v>673</v>
      </c>
      <c r="E333" s="12">
        <v>46059</v>
      </c>
      <c r="F333" s="13">
        <v>46062</v>
      </c>
      <c r="G333" s="9">
        <v>11178.48</v>
      </c>
      <c r="H333" s="10"/>
      <c r="I333" s="9">
        <v>11178.48</v>
      </c>
      <c r="J333" s="9"/>
      <c r="K333" s="3" t="s">
        <v>171</v>
      </c>
    </row>
    <row r="334" spans="1:12" s="14" customFormat="1" x14ac:dyDescent="0.25">
      <c r="A334" s="26">
        <v>324</v>
      </c>
      <c r="B334" s="1" t="s">
        <v>583</v>
      </c>
      <c r="C334" s="1" t="s">
        <v>580</v>
      </c>
      <c r="D334" s="1" t="s">
        <v>674</v>
      </c>
      <c r="E334" s="12">
        <v>46059</v>
      </c>
      <c r="F334" s="13">
        <v>46062</v>
      </c>
      <c r="G334" s="9">
        <v>10869.32</v>
      </c>
      <c r="H334" s="10"/>
      <c r="I334" s="9">
        <v>10869.32</v>
      </c>
      <c r="J334" s="9"/>
      <c r="K334" s="3" t="s">
        <v>171</v>
      </c>
    </row>
    <row r="335" spans="1:12" s="14" customFormat="1" x14ac:dyDescent="0.25">
      <c r="A335" s="26">
        <v>325</v>
      </c>
      <c r="B335" s="2" t="s">
        <v>537</v>
      </c>
      <c r="C335" s="2" t="s">
        <v>675</v>
      </c>
      <c r="D335" s="2" t="s">
        <v>676</v>
      </c>
      <c r="E335" s="22">
        <v>46057</v>
      </c>
      <c r="F335" s="23">
        <v>46062</v>
      </c>
      <c r="G335" s="24">
        <v>68853</v>
      </c>
      <c r="H335" s="21"/>
      <c r="I335" s="24">
        <v>68853</v>
      </c>
      <c r="J335" s="24"/>
      <c r="K335" s="3" t="s">
        <v>171</v>
      </c>
    </row>
    <row r="336" spans="1:12" s="14" customFormat="1" x14ac:dyDescent="0.25">
      <c r="A336" s="26">
        <v>326</v>
      </c>
      <c r="B336" s="2" t="s">
        <v>598</v>
      </c>
      <c r="C336" s="2" t="s">
        <v>677</v>
      </c>
      <c r="D336" s="2" t="s">
        <v>678</v>
      </c>
      <c r="E336" s="22">
        <v>46058</v>
      </c>
      <c r="F336" s="23">
        <v>46062</v>
      </c>
      <c r="G336" s="24">
        <v>5220</v>
      </c>
      <c r="H336" s="21"/>
      <c r="I336" s="24">
        <v>5220</v>
      </c>
      <c r="J336" s="24"/>
      <c r="K336" s="3" t="s">
        <v>171</v>
      </c>
    </row>
    <row r="337" spans="1:11" s="14" customFormat="1" x14ac:dyDescent="0.25">
      <c r="A337" s="26">
        <v>327</v>
      </c>
      <c r="B337" s="2" t="s">
        <v>518</v>
      </c>
      <c r="C337" s="2" t="s">
        <v>722</v>
      </c>
      <c r="D337" s="2" t="s">
        <v>679</v>
      </c>
      <c r="E337" s="22">
        <v>46056</v>
      </c>
      <c r="F337" s="23">
        <v>46062</v>
      </c>
      <c r="G337" s="24">
        <v>13180.01</v>
      </c>
      <c r="H337" s="21"/>
      <c r="I337" s="24">
        <v>13180.01</v>
      </c>
      <c r="J337" s="24"/>
      <c r="K337" s="3" t="s">
        <v>171</v>
      </c>
    </row>
    <row r="338" spans="1:11" s="14" customFormat="1" x14ac:dyDescent="0.25">
      <c r="A338" s="26">
        <v>328</v>
      </c>
      <c r="B338" s="2" t="s">
        <v>402</v>
      </c>
      <c r="C338" s="2" t="s">
        <v>470</v>
      </c>
      <c r="D338" s="2" t="s">
        <v>680</v>
      </c>
      <c r="E338" s="22">
        <v>46056</v>
      </c>
      <c r="F338" s="23">
        <v>46063</v>
      </c>
      <c r="G338" s="24">
        <v>23381.599999999999</v>
      </c>
      <c r="H338" s="21"/>
      <c r="I338" s="24">
        <v>23381.599999999999</v>
      </c>
      <c r="J338" s="24"/>
      <c r="K338" s="3" t="s">
        <v>171</v>
      </c>
    </row>
    <row r="339" spans="1:11" s="14" customFormat="1" x14ac:dyDescent="0.25">
      <c r="A339" s="26">
        <v>329</v>
      </c>
      <c r="B339" s="2" t="s">
        <v>681</v>
      </c>
      <c r="C339" s="2" t="s">
        <v>682</v>
      </c>
      <c r="D339" s="2" t="s">
        <v>683</v>
      </c>
      <c r="E339" s="22">
        <v>46059</v>
      </c>
      <c r="F339" s="23">
        <v>46063</v>
      </c>
      <c r="G339" s="24">
        <v>31653.5</v>
      </c>
      <c r="H339" s="21"/>
      <c r="I339" s="24">
        <v>31653.5</v>
      </c>
      <c r="J339" s="24"/>
      <c r="K339" s="3" t="s">
        <v>171</v>
      </c>
    </row>
    <row r="340" spans="1:11" s="14" customFormat="1" x14ac:dyDescent="0.25">
      <c r="A340" s="26">
        <v>330</v>
      </c>
      <c r="B340" s="2" t="s">
        <v>684</v>
      </c>
      <c r="C340" s="2" t="s">
        <v>654</v>
      </c>
      <c r="D340" s="2" t="s">
        <v>685</v>
      </c>
      <c r="E340" s="22">
        <v>46054</v>
      </c>
      <c r="F340" s="23">
        <v>46063</v>
      </c>
      <c r="G340" s="24">
        <v>909557.41</v>
      </c>
      <c r="H340" s="21"/>
      <c r="I340" s="24">
        <f>57305.64+852251.77</f>
        <v>909557.41</v>
      </c>
      <c r="J340" s="24"/>
      <c r="K340" s="3" t="s">
        <v>171</v>
      </c>
    </row>
    <row r="341" spans="1:11" s="14" customFormat="1" x14ac:dyDescent="0.25">
      <c r="A341" s="26">
        <v>331</v>
      </c>
      <c r="B341" s="2" t="s">
        <v>686</v>
      </c>
      <c r="C341" s="2" t="s">
        <v>654</v>
      </c>
      <c r="D341" s="2" t="s">
        <v>687</v>
      </c>
      <c r="E341" s="22">
        <v>46030</v>
      </c>
      <c r="F341" s="23">
        <v>46063</v>
      </c>
      <c r="G341" s="24">
        <v>238067.98</v>
      </c>
      <c r="H341" s="21"/>
      <c r="I341" s="24">
        <f>29347.61+208720.37</f>
        <v>238067.97999999998</v>
      </c>
      <c r="J341" s="24"/>
      <c r="K341" s="3" t="s">
        <v>171</v>
      </c>
    </row>
    <row r="342" spans="1:11" s="14" customFormat="1" x14ac:dyDescent="0.25">
      <c r="A342" s="26">
        <v>332</v>
      </c>
      <c r="B342" s="1" t="s">
        <v>688</v>
      </c>
      <c r="C342" s="1" t="s">
        <v>247</v>
      </c>
      <c r="D342" s="1" t="s">
        <v>689</v>
      </c>
      <c r="E342" s="12">
        <v>46059</v>
      </c>
      <c r="F342" s="13">
        <v>46064</v>
      </c>
      <c r="G342" s="9">
        <v>1020000</v>
      </c>
      <c r="H342" s="10"/>
      <c r="I342" s="9">
        <v>1020000</v>
      </c>
      <c r="J342" s="9"/>
      <c r="K342" s="3" t="s">
        <v>171</v>
      </c>
    </row>
    <row r="343" spans="1:11" s="14" customFormat="1" x14ac:dyDescent="0.25">
      <c r="A343" s="26">
        <v>333</v>
      </c>
      <c r="B343" s="2" t="s">
        <v>321</v>
      </c>
      <c r="C343" s="2" t="s">
        <v>690</v>
      </c>
      <c r="D343" s="2" t="s">
        <v>691</v>
      </c>
      <c r="E343" s="22">
        <v>46063</v>
      </c>
      <c r="F343" s="23">
        <v>46064</v>
      </c>
      <c r="G343" s="24">
        <v>212500</v>
      </c>
      <c r="H343" s="21"/>
      <c r="I343" s="24">
        <v>212500</v>
      </c>
      <c r="J343" s="24"/>
      <c r="K343" s="3" t="s">
        <v>171</v>
      </c>
    </row>
    <row r="344" spans="1:11" s="14" customFormat="1" x14ac:dyDescent="0.25">
      <c r="A344" s="26">
        <v>334</v>
      </c>
      <c r="B344" s="2" t="s">
        <v>416</v>
      </c>
      <c r="C344" s="2" t="s">
        <v>30</v>
      </c>
      <c r="D344" s="2" t="s">
        <v>737</v>
      </c>
      <c r="E344" s="22">
        <v>46056</v>
      </c>
      <c r="F344" s="23">
        <v>46065</v>
      </c>
      <c r="G344" s="24">
        <v>39155.339999999997</v>
      </c>
      <c r="H344" s="21"/>
      <c r="I344" s="24">
        <v>39153.339999999997</v>
      </c>
      <c r="J344" s="24"/>
      <c r="K344" s="3" t="s">
        <v>171</v>
      </c>
    </row>
    <row r="345" spans="1:11" s="14" customFormat="1" x14ac:dyDescent="0.25">
      <c r="A345" s="26">
        <v>335</v>
      </c>
      <c r="B345" s="2" t="s">
        <v>416</v>
      </c>
      <c r="C345" s="2" t="s">
        <v>30</v>
      </c>
      <c r="D345" s="2" t="s">
        <v>738</v>
      </c>
      <c r="E345" s="22">
        <v>46054</v>
      </c>
      <c r="F345" s="23">
        <v>46065</v>
      </c>
      <c r="G345" s="24">
        <v>44863.360000000001</v>
      </c>
      <c r="H345" s="21"/>
      <c r="I345" s="24">
        <v>44863.360000000001</v>
      </c>
      <c r="J345" s="24"/>
      <c r="K345" s="3" t="s">
        <v>171</v>
      </c>
    </row>
    <row r="346" spans="1:11" s="14" customFormat="1" x14ac:dyDescent="0.25">
      <c r="A346" s="26">
        <v>336</v>
      </c>
      <c r="B346" s="2" t="s">
        <v>585</v>
      </c>
      <c r="C346" s="2" t="s">
        <v>692</v>
      </c>
      <c r="D346" s="2" t="s">
        <v>693</v>
      </c>
      <c r="E346" s="22">
        <v>46063</v>
      </c>
      <c r="F346" s="23">
        <v>46065</v>
      </c>
      <c r="G346" s="24">
        <v>23830.5</v>
      </c>
      <c r="H346" s="21"/>
      <c r="I346" s="24">
        <v>23830.5</v>
      </c>
      <c r="J346" s="24"/>
      <c r="K346" s="3" t="s">
        <v>171</v>
      </c>
    </row>
    <row r="347" spans="1:11" s="14" customFormat="1" x14ac:dyDescent="0.25">
      <c r="A347" s="26">
        <v>337</v>
      </c>
      <c r="B347" s="2" t="s">
        <v>425</v>
      </c>
      <c r="C347" s="2" t="s">
        <v>694</v>
      </c>
      <c r="D347" s="2" t="s">
        <v>695</v>
      </c>
      <c r="E347" s="22">
        <v>46055</v>
      </c>
      <c r="F347" s="23">
        <v>46065</v>
      </c>
      <c r="G347" s="24">
        <v>4400</v>
      </c>
      <c r="H347" s="21"/>
      <c r="I347" s="24">
        <v>4400</v>
      </c>
      <c r="J347" s="24"/>
      <c r="K347" s="3" t="s">
        <v>171</v>
      </c>
    </row>
    <row r="348" spans="1:11" s="14" customFormat="1" x14ac:dyDescent="0.25">
      <c r="A348" s="26">
        <v>338</v>
      </c>
      <c r="B348" s="2" t="s">
        <v>598</v>
      </c>
      <c r="C348" s="2" t="s">
        <v>677</v>
      </c>
      <c r="D348" s="2" t="s">
        <v>696</v>
      </c>
      <c r="E348" s="22">
        <v>46065</v>
      </c>
      <c r="F348" s="23">
        <v>46065</v>
      </c>
      <c r="G348" s="24">
        <v>6000</v>
      </c>
      <c r="H348" s="21"/>
      <c r="I348" s="24">
        <v>6000</v>
      </c>
      <c r="J348" s="24"/>
      <c r="K348" s="3" t="s">
        <v>171</v>
      </c>
    </row>
    <row r="349" spans="1:11" s="14" customFormat="1" x14ac:dyDescent="0.25">
      <c r="A349" s="26">
        <v>339</v>
      </c>
      <c r="B349" s="2" t="s">
        <v>583</v>
      </c>
      <c r="C349" s="1" t="s">
        <v>580</v>
      </c>
      <c r="D349" s="1" t="s">
        <v>697</v>
      </c>
      <c r="E349" s="12">
        <v>46058</v>
      </c>
      <c r="F349" s="13">
        <v>46069</v>
      </c>
      <c r="G349" s="9">
        <v>17590.14</v>
      </c>
      <c r="H349" s="10"/>
      <c r="I349" s="9">
        <v>17590.14</v>
      </c>
      <c r="J349" s="9"/>
      <c r="K349" s="3" t="s">
        <v>171</v>
      </c>
    </row>
    <row r="350" spans="1:11" s="14" customFormat="1" x14ac:dyDescent="0.25">
      <c r="A350" s="26">
        <v>340</v>
      </c>
      <c r="B350" s="2" t="s">
        <v>698</v>
      </c>
      <c r="C350" s="2" t="s">
        <v>699</v>
      </c>
      <c r="D350" s="2" t="s">
        <v>407</v>
      </c>
      <c r="E350" s="22">
        <v>46034</v>
      </c>
      <c r="F350" s="23">
        <v>46069</v>
      </c>
      <c r="G350" s="24">
        <v>59000</v>
      </c>
      <c r="H350" s="21"/>
      <c r="I350" s="24">
        <v>59000</v>
      </c>
      <c r="J350" s="24"/>
      <c r="K350" s="3" t="s">
        <v>171</v>
      </c>
    </row>
    <row r="351" spans="1:11" s="14" customFormat="1" ht="27" x14ac:dyDescent="0.25">
      <c r="A351" s="62">
        <v>341</v>
      </c>
      <c r="B351" s="38" t="s">
        <v>700</v>
      </c>
      <c r="C351" s="2" t="s">
        <v>701</v>
      </c>
      <c r="D351" s="2" t="s">
        <v>652</v>
      </c>
      <c r="E351" s="22">
        <v>46059</v>
      </c>
      <c r="F351" s="23">
        <v>46069</v>
      </c>
      <c r="G351" s="24">
        <v>350000</v>
      </c>
      <c r="H351" s="21"/>
      <c r="I351" s="24">
        <v>350000</v>
      </c>
      <c r="J351" s="24"/>
      <c r="K351" s="3" t="s">
        <v>171</v>
      </c>
    </row>
    <row r="352" spans="1:11" s="14" customFormat="1" x14ac:dyDescent="0.25">
      <c r="A352" s="26">
        <v>342</v>
      </c>
      <c r="B352" s="38" t="s">
        <v>702</v>
      </c>
      <c r="C352" s="2" t="s">
        <v>703</v>
      </c>
      <c r="D352" s="2" t="s">
        <v>704</v>
      </c>
      <c r="E352" s="22">
        <v>46065</v>
      </c>
      <c r="F352" s="23">
        <v>46069</v>
      </c>
      <c r="G352" s="24">
        <v>8700</v>
      </c>
      <c r="H352" s="21"/>
      <c r="I352" s="24">
        <v>8700</v>
      </c>
      <c r="J352" s="24"/>
      <c r="K352" s="3" t="s">
        <v>171</v>
      </c>
    </row>
    <row r="353" spans="1:11" s="14" customFormat="1" x14ac:dyDescent="0.25">
      <c r="A353" s="26">
        <v>343</v>
      </c>
      <c r="B353" s="38" t="s">
        <v>353</v>
      </c>
      <c r="C353" s="2" t="s">
        <v>18</v>
      </c>
      <c r="D353" s="2" t="s">
        <v>705</v>
      </c>
      <c r="E353" s="22">
        <v>46065</v>
      </c>
      <c r="F353" s="23">
        <v>46070</v>
      </c>
      <c r="G353" s="24">
        <v>31128.48</v>
      </c>
      <c r="H353" s="21"/>
      <c r="I353" s="24">
        <v>31128.48</v>
      </c>
      <c r="J353" s="24"/>
      <c r="K353" s="3" t="s">
        <v>171</v>
      </c>
    </row>
    <row r="354" spans="1:11" s="14" customFormat="1" x14ac:dyDescent="0.25">
      <c r="A354" s="26">
        <v>344</v>
      </c>
      <c r="B354" s="38" t="s">
        <v>261</v>
      </c>
      <c r="C354" s="2" t="s">
        <v>706</v>
      </c>
      <c r="D354" s="2" t="s">
        <v>707</v>
      </c>
      <c r="E354" s="22" t="s">
        <v>708</v>
      </c>
      <c r="F354" s="23">
        <v>46070</v>
      </c>
      <c r="G354" s="24">
        <v>161428.29999999999</v>
      </c>
      <c r="H354" s="21"/>
      <c r="I354" s="24">
        <v>161428.29999999999</v>
      </c>
      <c r="J354" s="24"/>
      <c r="K354" s="3" t="s">
        <v>171</v>
      </c>
    </row>
    <row r="355" spans="1:11" s="14" customFormat="1" x14ac:dyDescent="0.25">
      <c r="A355" s="26">
        <v>345</v>
      </c>
      <c r="B355" s="38" t="s">
        <v>103</v>
      </c>
      <c r="C355" s="2" t="s">
        <v>709</v>
      </c>
      <c r="D355" s="2" t="s">
        <v>710</v>
      </c>
      <c r="E355" s="22">
        <v>46060</v>
      </c>
      <c r="F355" s="23">
        <v>46071</v>
      </c>
      <c r="G355" s="24">
        <v>1023</v>
      </c>
      <c r="H355" s="21"/>
      <c r="I355" s="24">
        <v>1023</v>
      </c>
      <c r="J355" s="24"/>
      <c r="K355" s="3" t="s">
        <v>171</v>
      </c>
    </row>
    <row r="356" spans="1:11" s="14" customFormat="1" x14ac:dyDescent="0.25">
      <c r="A356" s="26">
        <v>346</v>
      </c>
      <c r="B356" s="38" t="s">
        <v>33</v>
      </c>
      <c r="C356" s="2" t="s">
        <v>661</v>
      </c>
      <c r="D356" s="2" t="s">
        <v>711</v>
      </c>
      <c r="E356" s="22">
        <v>46065</v>
      </c>
      <c r="F356" s="23">
        <v>46071</v>
      </c>
      <c r="G356" s="24">
        <v>10000</v>
      </c>
      <c r="H356" s="21"/>
      <c r="I356" s="24">
        <v>10000</v>
      </c>
      <c r="J356" s="24"/>
      <c r="K356" s="3" t="s">
        <v>171</v>
      </c>
    </row>
    <row r="357" spans="1:11" s="14" customFormat="1" x14ac:dyDescent="0.25">
      <c r="A357" s="26">
        <v>347</v>
      </c>
      <c r="B357" s="38" t="s">
        <v>1</v>
      </c>
      <c r="C357" s="2" t="s">
        <v>615</v>
      </c>
      <c r="D357" s="2" t="s">
        <v>712</v>
      </c>
      <c r="E357" s="22">
        <v>46054</v>
      </c>
      <c r="F357" s="23">
        <v>46071</v>
      </c>
      <c r="G357" s="24">
        <v>205683</v>
      </c>
      <c r="H357" s="21"/>
      <c r="I357" s="24">
        <v>205683</v>
      </c>
      <c r="J357" s="24"/>
      <c r="K357" s="3" t="s">
        <v>171</v>
      </c>
    </row>
    <row r="358" spans="1:11" s="14" customFormat="1" x14ac:dyDescent="0.25">
      <c r="A358" s="26">
        <v>348</v>
      </c>
      <c r="B358" s="38" t="s">
        <v>1</v>
      </c>
      <c r="C358" s="2" t="s">
        <v>615</v>
      </c>
      <c r="D358" s="2" t="s">
        <v>713</v>
      </c>
      <c r="E358" s="22">
        <v>46054</v>
      </c>
      <c r="F358" s="23">
        <v>46071</v>
      </c>
      <c r="G358" s="24">
        <v>3570</v>
      </c>
      <c r="H358" s="21"/>
      <c r="I358" s="24">
        <v>3570</v>
      </c>
      <c r="J358" s="24"/>
      <c r="K358" s="3" t="s">
        <v>171</v>
      </c>
    </row>
    <row r="359" spans="1:11" s="14" customFormat="1" x14ac:dyDescent="0.25">
      <c r="A359" s="26">
        <v>349</v>
      </c>
      <c r="B359" s="38" t="s">
        <v>1</v>
      </c>
      <c r="C359" s="2" t="s">
        <v>615</v>
      </c>
      <c r="D359" s="2" t="s">
        <v>714</v>
      </c>
      <c r="E359" s="22">
        <v>46054</v>
      </c>
      <c r="F359" s="23">
        <v>46071</v>
      </c>
      <c r="G359" s="24">
        <v>9975</v>
      </c>
      <c r="H359" s="21"/>
      <c r="I359" s="24">
        <v>9975</v>
      </c>
      <c r="J359" s="24"/>
      <c r="K359" s="3" t="s">
        <v>171</v>
      </c>
    </row>
    <row r="360" spans="1:11" s="14" customFormat="1" x14ac:dyDescent="0.25">
      <c r="A360" s="26">
        <v>350</v>
      </c>
      <c r="B360" s="38" t="s">
        <v>77</v>
      </c>
      <c r="C360" s="2" t="s">
        <v>7</v>
      </c>
      <c r="D360" s="2" t="s">
        <v>715</v>
      </c>
      <c r="E360" s="22">
        <v>46065</v>
      </c>
      <c r="F360" s="23">
        <v>46072</v>
      </c>
      <c r="G360" s="24">
        <v>18563.150000000001</v>
      </c>
      <c r="H360" s="21"/>
      <c r="I360" s="24"/>
      <c r="J360" s="24">
        <v>18563.150000000001</v>
      </c>
      <c r="K360" s="3" t="s">
        <v>130</v>
      </c>
    </row>
    <row r="361" spans="1:11" s="14" customFormat="1" x14ac:dyDescent="0.25">
      <c r="A361" s="26">
        <v>351</v>
      </c>
      <c r="B361" s="38" t="s">
        <v>77</v>
      </c>
      <c r="C361" s="2" t="s">
        <v>7</v>
      </c>
      <c r="D361" s="2" t="s">
        <v>716</v>
      </c>
      <c r="E361" s="22">
        <v>46063</v>
      </c>
      <c r="F361" s="23">
        <v>46072</v>
      </c>
      <c r="G361" s="24">
        <v>38495.9</v>
      </c>
      <c r="H361" s="21"/>
      <c r="I361" s="24"/>
      <c r="J361" s="24">
        <v>38495.9</v>
      </c>
      <c r="K361" s="3" t="s">
        <v>130</v>
      </c>
    </row>
    <row r="362" spans="1:11" s="14" customFormat="1" x14ac:dyDescent="0.25">
      <c r="A362" s="26">
        <v>352</v>
      </c>
      <c r="B362" s="38" t="s">
        <v>323</v>
      </c>
      <c r="C362" s="2" t="s">
        <v>566</v>
      </c>
      <c r="D362" s="2" t="s">
        <v>717</v>
      </c>
      <c r="E362" s="22">
        <v>46056</v>
      </c>
      <c r="F362" s="23">
        <v>46073</v>
      </c>
      <c r="G362" s="24">
        <v>160480</v>
      </c>
      <c r="H362" s="21"/>
      <c r="I362" s="24">
        <v>160480</v>
      </c>
      <c r="J362" s="24"/>
      <c r="K362" s="3" t="s">
        <v>171</v>
      </c>
    </row>
    <row r="363" spans="1:11" s="14" customFormat="1" x14ac:dyDescent="0.25">
      <c r="A363" s="26">
        <v>353</v>
      </c>
      <c r="B363" s="38" t="s">
        <v>498</v>
      </c>
      <c r="C363" s="11" t="s">
        <v>632</v>
      </c>
      <c r="D363" s="2" t="s">
        <v>718</v>
      </c>
      <c r="E363" s="22">
        <v>46055</v>
      </c>
      <c r="F363" s="23">
        <v>46073</v>
      </c>
      <c r="G363" s="24">
        <v>7611</v>
      </c>
      <c r="H363" s="21"/>
      <c r="I363" s="24">
        <v>7611</v>
      </c>
      <c r="J363" s="24"/>
      <c r="K363" s="3" t="s">
        <v>171</v>
      </c>
    </row>
    <row r="364" spans="1:11" s="14" customFormat="1" x14ac:dyDescent="0.25">
      <c r="A364" s="26">
        <v>354</v>
      </c>
      <c r="B364" s="38" t="s">
        <v>702</v>
      </c>
      <c r="C364" s="2" t="s">
        <v>703</v>
      </c>
      <c r="D364" s="2" t="s">
        <v>719</v>
      </c>
      <c r="E364" s="22">
        <v>46069</v>
      </c>
      <c r="F364" s="23">
        <v>46076</v>
      </c>
      <c r="G364" s="24">
        <v>65800</v>
      </c>
      <c r="H364" s="21"/>
      <c r="I364" s="24">
        <v>65800</v>
      </c>
      <c r="J364" s="24"/>
      <c r="K364" s="3" t="s">
        <v>171</v>
      </c>
    </row>
    <row r="365" spans="1:11" s="14" customFormat="1" x14ac:dyDescent="0.25">
      <c r="A365" s="26">
        <v>355</v>
      </c>
      <c r="B365" s="38" t="s">
        <v>371</v>
      </c>
      <c r="C365" s="2" t="s">
        <v>30</v>
      </c>
      <c r="D365" s="2" t="s">
        <v>720</v>
      </c>
      <c r="E365" s="22">
        <v>46073</v>
      </c>
      <c r="F365" s="23">
        <v>46077</v>
      </c>
      <c r="G365" s="24">
        <v>7315</v>
      </c>
      <c r="H365" s="21"/>
      <c r="I365" s="24">
        <v>7315</v>
      </c>
      <c r="J365" s="24"/>
      <c r="K365" s="3" t="s">
        <v>171</v>
      </c>
    </row>
    <row r="366" spans="1:11" s="14" customFormat="1" x14ac:dyDescent="0.25">
      <c r="A366" s="26">
        <v>356</v>
      </c>
      <c r="B366" s="38" t="s">
        <v>304</v>
      </c>
      <c r="C366" s="2" t="s">
        <v>722</v>
      </c>
      <c r="D366" s="2" t="s">
        <v>723</v>
      </c>
      <c r="E366" s="22">
        <v>46069</v>
      </c>
      <c r="F366" s="23">
        <v>46078</v>
      </c>
      <c r="G366" s="24">
        <v>26024.9</v>
      </c>
      <c r="H366" s="21"/>
      <c r="I366" s="24">
        <v>26024.9</v>
      </c>
      <c r="J366" s="24"/>
      <c r="K366" s="3" t="s">
        <v>171</v>
      </c>
    </row>
    <row r="367" spans="1:11" s="14" customFormat="1" x14ac:dyDescent="0.25">
      <c r="A367" s="26">
        <v>357</v>
      </c>
      <c r="B367" s="38" t="s">
        <v>585</v>
      </c>
      <c r="C367" s="2" t="s">
        <v>376</v>
      </c>
      <c r="D367" s="2" t="s">
        <v>721</v>
      </c>
      <c r="E367" s="22">
        <v>46078</v>
      </c>
      <c r="F367" s="23">
        <v>46078</v>
      </c>
      <c r="G367" s="24">
        <v>313005.45</v>
      </c>
      <c r="H367" s="21"/>
      <c r="I367" s="24">
        <v>313005.45</v>
      </c>
      <c r="J367" s="24"/>
      <c r="K367" s="3" t="s">
        <v>171</v>
      </c>
    </row>
    <row r="368" spans="1:11" s="14" customFormat="1" x14ac:dyDescent="0.25">
      <c r="A368" s="26">
        <v>358</v>
      </c>
      <c r="B368" s="38" t="s">
        <v>304</v>
      </c>
      <c r="C368" s="2" t="s">
        <v>722</v>
      </c>
      <c r="D368" s="2" t="s">
        <v>724</v>
      </c>
      <c r="E368" s="22">
        <v>46073</v>
      </c>
      <c r="F368" s="23">
        <v>46078</v>
      </c>
      <c r="G368" s="24">
        <v>12272</v>
      </c>
      <c r="H368" s="21"/>
      <c r="I368" s="24">
        <v>12272</v>
      </c>
      <c r="J368" s="24"/>
      <c r="K368" s="3" t="s">
        <v>171</v>
      </c>
    </row>
    <row r="369" spans="1:11" s="14" customFormat="1" x14ac:dyDescent="0.25">
      <c r="A369" s="26">
        <v>359</v>
      </c>
      <c r="B369" s="38" t="s">
        <v>583</v>
      </c>
      <c r="C369" s="1" t="s">
        <v>7</v>
      </c>
      <c r="D369" s="2" t="s">
        <v>727</v>
      </c>
      <c r="E369" s="22">
        <v>46059</v>
      </c>
      <c r="F369" s="23">
        <v>46079</v>
      </c>
      <c r="G369" s="24">
        <v>17197.11</v>
      </c>
      <c r="H369" s="21"/>
      <c r="I369" s="24">
        <v>17197.11</v>
      </c>
      <c r="J369" s="24"/>
      <c r="K369" s="3" t="s">
        <v>171</v>
      </c>
    </row>
    <row r="370" spans="1:11" s="14" customFormat="1" x14ac:dyDescent="0.25">
      <c r="A370" s="26">
        <v>360</v>
      </c>
      <c r="B370" s="38" t="s">
        <v>583</v>
      </c>
      <c r="C370" s="1" t="s">
        <v>7</v>
      </c>
      <c r="D370" s="2" t="s">
        <v>728</v>
      </c>
      <c r="E370" s="22">
        <v>46064</v>
      </c>
      <c r="F370" s="23">
        <v>46079</v>
      </c>
      <c r="G370" s="24">
        <v>11869.18</v>
      </c>
      <c r="H370" s="21"/>
      <c r="I370" s="24">
        <v>11869.18</v>
      </c>
      <c r="J370" s="24"/>
      <c r="K370" s="3" t="s">
        <v>171</v>
      </c>
    </row>
    <row r="371" spans="1:11" s="14" customFormat="1" x14ac:dyDescent="0.25">
      <c r="A371" s="26">
        <v>361</v>
      </c>
      <c r="B371" s="38" t="s">
        <v>583</v>
      </c>
      <c r="C371" s="1" t="s">
        <v>7</v>
      </c>
      <c r="D371" s="2" t="s">
        <v>729</v>
      </c>
      <c r="E371" s="22">
        <v>46058</v>
      </c>
      <c r="F371" s="23">
        <v>46079</v>
      </c>
      <c r="G371" s="24">
        <v>19016.759999999998</v>
      </c>
      <c r="H371" s="21"/>
      <c r="I371" s="24">
        <v>19016.759999999998</v>
      </c>
      <c r="J371" s="24"/>
      <c r="K371" s="3" t="s">
        <v>171</v>
      </c>
    </row>
    <row r="372" spans="1:11" s="14" customFormat="1" x14ac:dyDescent="0.25">
      <c r="A372" s="26">
        <v>362</v>
      </c>
      <c r="B372" s="38" t="s">
        <v>583</v>
      </c>
      <c r="C372" s="1" t="s">
        <v>7</v>
      </c>
      <c r="D372" s="2" t="s">
        <v>730</v>
      </c>
      <c r="E372" s="22">
        <v>46066</v>
      </c>
      <c r="F372" s="23">
        <v>46079</v>
      </c>
      <c r="G372" s="24">
        <v>11225.1</v>
      </c>
      <c r="H372" s="21"/>
      <c r="I372" s="24">
        <v>11225.1</v>
      </c>
      <c r="J372" s="24"/>
      <c r="K372" s="3" t="s">
        <v>171</v>
      </c>
    </row>
    <row r="373" spans="1:11" s="14" customFormat="1" x14ac:dyDescent="0.25">
      <c r="A373" s="26">
        <v>363</v>
      </c>
      <c r="B373" s="38" t="s">
        <v>639</v>
      </c>
      <c r="C373" s="2" t="s">
        <v>30</v>
      </c>
      <c r="D373" s="2" t="s">
        <v>731</v>
      </c>
      <c r="E373" s="22">
        <v>46071</v>
      </c>
      <c r="F373" s="23">
        <v>46079</v>
      </c>
      <c r="G373" s="24">
        <v>63934.36</v>
      </c>
      <c r="H373" s="21"/>
      <c r="I373" s="24">
        <v>63934.36</v>
      </c>
      <c r="J373" s="24"/>
      <c r="K373" s="3" t="s">
        <v>171</v>
      </c>
    </row>
    <row r="374" spans="1:11" s="14" customFormat="1" x14ac:dyDescent="0.25">
      <c r="A374" s="26">
        <v>364</v>
      </c>
      <c r="B374" s="38" t="s">
        <v>218</v>
      </c>
      <c r="C374" s="2" t="s">
        <v>628</v>
      </c>
      <c r="D374" s="2" t="s">
        <v>559</v>
      </c>
      <c r="E374" s="22">
        <v>46071</v>
      </c>
      <c r="F374" s="23">
        <v>46079</v>
      </c>
      <c r="G374" s="24">
        <v>147500</v>
      </c>
      <c r="H374" s="21"/>
      <c r="I374" s="24">
        <v>147500</v>
      </c>
      <c r="J374" s="24"/>
      <c r="K374" s="3" t="s">
        <v>171</v>
      </c>
    </row>
    <row r="375" spans="1:11" s="14" customFormat="1" x14ac:dyDescent="0.25">
      <c r="A375" s="26">
        <v>365</v>
      </c>
      <c r="B375" s="38" t="s">
        <v>462</v>
      </c>
      <c r="C375" s="2" t="s">
        <v>628</v>
      </c>
      <c r="D375" s="2" t="s">
        <v>733</v>
      </c>
      <c r="E375" s="22">
        <v>46069</v>
      </c>
      <c r="F375" s="23">
        <v>46079</v>
      </c>
      <c r="G375" s="24">
        <v>236000</v>
      </c>
      <c r="H375" s="21"/>
      <c r="I375" s="24">
        <v>236000</v>
      </c>
      <c r="J375" s="24"/>
      <c r="K375" s="3" t="s">
        <v>171</v>
      </c>
    </row>
    <row r="376" spans="1:11" s="14" customFormat="1" x14ac:dyDescent="0.25">
      <c r="A376" s="26">
        <v>366</v>
      </c>
      <c r="B376" s="38" t="s">
        <v>476</v>
      </c>
      <c r="C376" s="2" t="s">
        <v>7</v>
      </c>
      <c r="D376" s="2" t="s">
        <v>734</v>
      </c>
      <c r="E376" s="22">
        <v>46076</v>
      </c>
      <c r="F376" s="23">
        <v>46079</v>
      </c>
      <c r="G376" s="24">
        <v>30337.8</v>
      </c>
      <c r="H376" s="21"/>
      <c r="I376" s="24">
        <v>30337.8</v>
      </c>
      <c r="J376" s="24"/>
      <c r="K376" s="3" t="s">
        <v>171</v>
      </c>
    </row>
    <row r="377" spans="1:11" s="14" customFormat="1" x14ac:dyDescent="0.25">
      <c r="A377" s="26">
        <v>367</v>
      </c>
      <c r="B377" s="38" t="s">
        <v>476</v>
      </c>
      <c r="C377" s="2" t="s">
        <v>7</v>
      </c>
      <c r="D377" s="2" t="s">
        <v>735</v>
      </c>
      <c r="E377" s="22" t="s">
        <v>736</v>
      </c>
      <c r="F377" s="23">
        <v>46079</v>
      </c>
      <c r="G377" s="24">
        <v>50509.9</v>
      </c>
      <c r="H377" s="21"/>
      <c r="I377" s="24">
        <v>50509.9</v>
      </c>
      <c r="J377" s="24"/>
      <c r="K377" s="3" t="s">
        <v>171</v>
      </c>
    </row>
    <row r="378" spans="1:11" s="14" customFormat="1" x14ac:dyDescent="0.25">
      <c r="A378" s="26">
        <v>368</v>
      </c>
      <c r="B378" s="38" t="s">
        <v>402</v>
      </c>
      <c r="C378" s="2" t="s">
        <v>470</v>
      </c>
      <c r="D378" s="2" t="s">
        <v>739</v>
      </c>
      <c r="E378" s="22">
        <v>46078</v>
      </c>
      <c r="F378" s="23">
        <v>46079</v>
      </c>
      <c r="G378" s="24">
        <v>6956</v>
      </c>
      <c r="H378" s="21"/>
      <c r="I378" s="24">
        <v>6956</v>
      </c>
      <c r="J378" s="24"/>
      <c r="K378" s="3" t="s">
        <v>171</v>
      </c>
    </row>
    <row r="379" spans="1:11" s="14" customFormat="1" x14ac:dyDescent="0.25">
      <c r="A379" s="26">
        <v>369</v>
      </c>
      <c r="B379" s="38" t="s">
        <v>755</v>
      </c>
      <c r="C379" s="2" t="s">
        <v>756</v>
      </c>
      <c r="D379" s="2" t="s">
        <v>192</v>
      </c>
      <c r="E379" s="22">
        <v>46059</v>
      </c>
      <c r="F379" s="23">
        <v>46081</v>
      </c>
      <c r="G379" s="24">
        <v>13713609.289999999</v>
      </c>
      <c r="H379" s="21"/>
      <c r="I379" s="24">
        <v>13713609.289999999</v>
      </c>
      <c r="J379" s="24"/>
      <c r="K379" s="3" t="s">
        <v>171</v>
      </c>
    </row>
    <row r="380" spans="1:11" s="14" customFormat="1" x14ac:dyDescent="0.25">
      <c r="A380" s="26">
        <v>370</v>
      </c>
      <c r="B380" s="38" t="s">
        <v>67</v>
      </c>
      <c r="C380" s="2" t="s">
        <v>757</v>
      </c>
      <c r="D380" s="2" t="s">
        <v>758</v>
      </c>
      <c r="E380" s="22">
        <v>46077</v>
      </c>
      <c r="F380" s="23">
        <v>46081</v>
      </c>
      <c r="G380" s="24">
        <v>644015.41</v>
      </c>
      <c r="H380" s="21"/>
      <c r="I380" s="24">
        <v>644015.41</v>
      </c>
      <c r="J380" s="24"/>
      <c r="K380" s="3" t="s">
        <v>171</v>
      </c>
    </row>
    <row r="381" spans="1:11" s="14" customFormat="1" x14ac:dyDescent="0.25">
      <c r="A381" s="26">
        <v>371</v>
      </c>
      <c r="B381" s="38" t="s">
        <v>461</v>
      </c>
      <c r="C381" s="2" t="s">
        <v>628</v>
      </c>
      <c r="D381" s="2" t="s">
        <v>754</v>
      </c>
      <c r="E381" s="22">
        <v>46055</v>
      </c>
      <c r="F381" s="23">
        <v>46081</v>
      </c>
      <c r="G381" s="24">
        <v>132750</v>
      </c>
      <c r="H381" s="21"/>
      <c r="I381" s="24">
        <v>132750</v>
      </c>
      <c r="J381" s="24"/>
      <c r="K381" s="3" t="s">
        <v>171</v>
      </c>
    </row>
    <row r="382" spans="1:11" s="14" customFormat="1" x14ac:dyDescent="0.25">
      <c r="A382" s="26">
        <v>372</v>
      </c>
      <c r="B382" s="38" t="s">
        <v>641</v>
      </c>
      <c r="C382" s="2" t="s">
        <v>30</v>
      </c>
      <c r="D382" s="2" t="s">
        <v>740</v>
      </c>
      <c r="E382" s="22">
        <v>46081</v>
      </c>
      <c r="F382" s="23">
        <v>46081</v>
      </c>
      <c r="G382" s="24">
        <v>46807.94</v>
      </c>
      <c r="H382" s="21"/>
      <c r="I382" s="24">
        <v>46807.94</v>
      </c>
      <c r="J382" s="24"/>
      <c r="K382" s="3" t="s">
        <v>171</v>
      </c>
    </row>
    <row r="383" spans="1:11" s="14" customFormat="1" x14ac:dyDescent="0.25">
      <c r="A383" s="26">
        <v>373</v>
      </c>
      <c r="B383" s="38" t="s">
        <v>641</v>
      </c>
      <c r="C383" s="2" t="s">
        <v>30</v>
      </c>
      <c r="D383" s="2" t="s">
        <v>741</v>
      </c>
      <c r="E383" s="22">
        <v>46081</v>
      </c>
      <c r="F383" s="23">
        <v>46081</v>
      </c>
      <c r="G383" s="24">
        <v>77173.14</v>
      </c>
      <c r="H383" s="21"/>
      <c r="I383" s="24">
        <v>77173.14</v>
      </c>
      <c r="J383" s="24"/>
      <c r="K383" s="3" t="s">
        <v>171</v>
      </c>
    </row>
    <row r="384" spans="1:11" s="14" customFormat="1" x14ac:dyDescent="0.25">
      <c r="A384" s="26">
        <v>374</v>
      </c>
      <c r="B384" s="38" t="s">
        <v>641</v>
      </c>
      <c r="C384" s="2" t="s">
        <v>30</v>
      </c>
      <c r="D384" s="2" t="s">
        <v>742</v>
      </c>
      <c r="E384" s="22">
        <v>46081</v>
      </c>
      <c r="F384" s="23">
        <v>46081</v>
      </c>
      <c r="G384" s="24">
        <v>119673.35</v>
      </c>
      <c r="H384" s="21"/>
      <c r="I384" s="24">
        <v>119673.35</v>
      </c>
      <c r="J384" s="24"/>
      <c r="K384" s="3" t="s">
        <v>171</v>
      </c>
    </row>
    <row r="385" spans="1:11" s="14" customFormat="1" x14ac:dyDescent="0.25">
      <c r="A385" s="26">
        <v>375</v>
      </c>
      <c r="B385" s="38" t="s">
        <v>641</v>
      </c>
      <c r="C385" s="2" t="s">
        <v>30</v>
      </c>
      <c r="D385" s="2" t="s">
        <v>743</v>
      </c>
      <c r="E385" s="22">
        <v>46081</v>
      </c>
      <c r="F385" s="23">
        <v>46081</v>
      </c>
      <c r="G385" s="24">
        <v>153082.10999999999</v>
      </c>
      <c r="H385" s="21"/>
      <c r="I385" s="24">
        <v>153082.10999999999</v>
      </c>
      <c r="J385" s="24"/>
      <c r="K385" s="3" t="s">
        <v>171</v>
      </c>
    </row>
    <row r="386" spans="1:11" s="14" customFormat="1" x14ac:dyDescent="0.25">
      <c r="A386" s="26">
        <v>376</v>
      </c>
      <c r="B386" s="38" t="s">
        <v>641</v>
      </c>
      <c r="C386" s="2" t="s">
        <v>30</v>
      </c>
      <c r="D386" s="2" t="s">
        <v>744</v>
      </c>
      <c r="E386" s="22">
        <v>46081</v>
      </c>
      <c r="F386" s="23">
        <v>46081</v>
      </c>
      <c r="G386" s="24">
        <v>448698.12</v>
      </c>
      <c r="H386" s="21"/>
      <c r="I386" s="24">
        <v>448698.12</v>
      </c>
      <c r="J386" s="24"/>
      <c r="K386" s="3" t="s">
        <v>171</v>
      </c>
    </row>
    <row r="387" spans="1:11" s="14" customFormat="1" x14ac:dyDescent="0.25">
      <c r="A387" s="26">
        <v>377</v>
      </c>
      <c r="B387" s="38" t="s">
        <v>745</v>
      </c>
      <c r="C387" s="2" t="s">
        <v>746</v>
      </c>
      <c r="D387" s="2" t="s">
        <v>747</v>
      </c>
      <c r="E387" s="22">
        <v>46077</v>
      </c>
      <c r="F387" s="23">
        <v>46081</v>
      </c>
      <c r="G387" s="24">
        <v>10850</v>
      </c>
      <c r="H387" s="21"/>
      <c r="I387" s="24">
        <v>10850</v>
      </c>
      <c r="J387" s="24"/>
      <c r="K387" s="3" t="s">
        <v>171</v>
      </c>
    </row>
    <row r="388" spans="1:11" s="14" customFormat="1" x14ac:dyDescent="0.25">
      <c r="A388" s="26">
        <v>378</v>
      </c>
      <c r="B388" s="38" t="s">
        <v>476</v>
      </c>
      <c r="C388" s="2" t="s">
        <v>7</v>
      </c>
      <c r="D388" s="2" t="s">
        <v>748</v>
      </c>
      <c r="E388" s="22">
        <v>46076</v>
      </c>
      <c r="F388" s="23">
        <v>46081</v>
      </c>
      <c r="G388" s="24">
        <v>44432.9</v>
      </c>
      <c r="H388" s="21"/>
      <c r="I388" s="24">
        <v>44432.9</v>
      </c>
      <c r="J388" s="24"/>
      <c r="K388" s="3" t="s">
        <v>171</v>
      </c>
    </row>
    <row r="389" spans="1:11" s="14" customFormat="1" x14ac:dyDescent="0.25">
      <c r="A389" s="26">
        <v>379</v>
      </c>
      <c r="B389" s="38" t="s">
        <v>545</v>
      </c>
      <c r="C389" s="11" t="s">
        <v>635</v>
      </c>
      <c r="D389" s="2" t="s">
        <v>749</v>
      </c>
      <c r="E389" s="22">
        <v>46080</v>
      </c>
      <c r="F389" s="23">
        <v>46081</v>
      </c>
      <c r="G389" s="24">
        <v>37739</v>
      </c>
      <c r="H389" s="21"/>
      <c r="I389" s="24">
        <v>37739</v>
      </c>
      <c r="J389" s="24"/>
      <c r="K389" s="3" t="s">
        <v>171</v>
      </c>
    </row>
    <row r="390" spans="1:11" s="14" customFormat="1" x14ac:dyDescent="0.25">
      <c r="A390" s="26">
        <v>380</v>
      </c>
      <c r="B390" s="38" t="s">
        <v>545</v>
      </c>
      <c r="C390" s="11" t="s">
        <v>635</v>
      </c>
      <c r="D390" s="2" t="s">
        <v>750</v>
      </c>
      <c r="E390" s="22">
        <v>46080</v>
      </c>
      <c r="F390" s="23">
        <v>46081</v>
      </c>
      <c r="G390" s="24">
        <v>323651.76</v>
      </c>
      <c r="H390" s="21"/>
      <c r="I390" s="24">
        <v>323651.76</v>
      </c>
      <c r="J390" s="24"/>
      <c r="K390" s="3" t="s">
        <v>171</v>
      </c>
    </row>
    <row r="391" spans="1:11" s="14" customFormat="1" x14ac:dyDescent="0.25">
      <c r="A391" s="26">
        <v>381</v>
      </c>
      <c r="B391" s="38" t="s">
        <v>545</v>
      </c>
      <c r="C391" s="11" t="s">
        <v>635</v>
      </c>
      <c r="D391" s="2" t="s">
        <v>751</v>
      </c>
      <c r="E391" s="22">
        <v>46080</v>
      </c>
      <c r="F391" s="23">
        <v>46081</v>
      </c>
      <c r="G391" s="24">
        <v>796486.38</v>
      </c>
      <c r="H391" s="21"/>
      <c r="I391" s="24">
        <v>796486.38</v>
      </c>
      <c r="J391" s="24"/>
      <c r="K391" s="3" t="s">
        <v>171</v>
      </c>
    </row>
    <row r="392" spans="1:11" s="14" customFormat="1" x14ac:dyDescent="0.25">
      <c r="A392" s="26">
        <v>382</v>
      </c>
      <c r="B392" s="2" t="s">
        <v>585</v>
      </c>
      <c r="C392" s="2" t="s">
        <v>587</v>
      </c>
      <c r="D392" s="2" t="s">
        <v>588</v>
      </c>
      <c r="E392" s="22">
        <v>46032</v>
      </c>
      <c r="F392" s="23">
        <v>46035</v>
      </c>
      <c r="G392" s="24">
        <v>23826.54</v>
      </c>
      <c r="H392" s="21"/>
      <c r="I392" s="24">
        <v>23826.54</v>
      </c>
      <c r="J392" s="24"/>
      <c r="K392" s="3" t="s">
        <v>171</v>
      </c>
    </row>
    <row r="393" spans="1:11" s="14" customFormat="1" x14ac:dyDescent="0.25">
      <c r="A393" s="26">
        <v>383</v>
      </c>
      <c r="B393" s="2" t="s">
        <v>585</v>
      </c>
      <c r="C393" s="2" t="s">
        <v>376</v>
      </c>
      <c r="D393" s="2" t="s">
        <v>619</v>
      </c>
      <c r="E393" s="22">
        <v>46047</v>
      </c>
      <c r="F393" s="23">
        <v>46044</v>
      </c>
      <c r="G393" s="24">
        <v>296392.64</v>
      </c>
      <c r="H393" s="21"/>
      <c r="I393" s="24">
        <v>296392.64</v>
      </c>
      <c r="J393" s="24"/>
      <c r="K393" s="3" t="s">
        <v>171</v>
      </c>
    </row>
    <row r="394" spans="1:11" s="14" customFormat="1" ht="15.75" x14ac:dyDescent="0.25">
      <c r="A394" s="26">
        <v>384</v>
      </c>
      <c r="B394" s="2" t="s">
        <v>753</v>
      </c>
      <c r="C394" s="11" t="s">
        <v>485</v>
      </c>
      <c r="D394" s="2" t="s">
        <v>486</v>
      </c>
      <c r="E394" s="22">
        <v>46010</v>
      </c>
      <c r="F394" s="23">
        <v>46013</v>
      </c>
      <c r="G394" s="24">
        <v>37813.550000000003</v>
      </c>
      <c r="H394" s="28"/>
      <c r="I394" s="33">
        <v>37813.550000000003</v>
      </c>
      <c r="J394" s="24"/>
      <c r="K394" s="3" t="s">
        <v>171</v>
      </c>
    </row>
    <row r="395" spans="1:11" s="14" customFormat="1" x14ac:dyDescent="0.25">
      <c r="A395" s="26">
        <v>385</v>
      </c>
      <c r="B395" s="2" t="s">
        <v>371</v>
      </c>
      <c r="C395" s="2" t="s">
        <v>609</v>
      </c>
      <c r="D395" s="2" t="s">
        <v>610</v>
      </c>
      <c r="E395" s="22">
        <v>46022</v>
      </c>
      <c r="F395" s="23">
        <v>46042</v>
      </c>
      <c r="G395" s="24">
        <v>6247.5</v>
      </c>
      <c r="H395" s="21"/>
      <c r="I395" s="24">
        <v>6247.5</v>
      </c>
      <c r="J395" s="24"/>
      <c r="K395" s="3" t="s">
        <v>171</v>
      </c>
    </row>
    <row r="396" spans="1:11" s="14" customFormat="1" x14ac:dyDescent="0.25">
      <c r="A396" s="26">
        <v>386</v>
      </c>
      <c r="B396" s="2" t="s">
        <v>476</v>
      </c>
      <c r="C396" s="2" t="s">
        <v>580</v>
      </c>
      <c r="D396" s="2" t="s">
        <v>582</v>
      </c>
      <c r="E396" s="22">
        <v>46034</v>
      </c>
      <c r="F396" s="23">
        <v>46035</v>
      </c>
      <c r="G396" s="24">
        <v>17582</v>
      </c>
      <c r="H396" s="21"/>
      <c r="I396" s="24">
        <v>17582</v>
      </c>
      <c r="J396" s="24"/>
      <c r="K396" s="3" t="s">
        <v>171</v>
      </c>
    </row>
    <row r="397" spans="1:11" s="14" customFormat="1" ht="15" customHeight="1" x14ac:dyDescent="0.25">
      <c r="A397" s="26">
        <v>387</v>
      </c>
      <c r="B397" s="2" t="s">
        <v>598</v>
      </c>
      <c r="C397" s="2" t="s">
        <v>599</v>
      </c>
      <c r="D397" s="2" t="s">
        <v>634</v>
      </c>
      <c r="E397" s="22">
        <v>46051</v>
      </c>
      <c r="F397" s="23">
        <v>46052</v>
      </c>
      <c r="G397" s="24">
        <v>9960</v>
      </c>
      <c r="H397" s="21"/>
      <c r="I397" s="24">
        <v>9960</v>
      </c>
      <c r="J397" s="24"/>
      <c r="K397" s="3" t="s">
        <v>171</v>
      </c>
    </row>
    <row r="398" spans="1:11" s="14" customFormat="1" x14ac:dyDescent="0.25">
      <c r="A398" s="26">
        <v>388</v>
      </c>
      <c r="B398" s="2" t="s">
        <v>476</v>
      </c>
      <c r="C398" s="2" t="s">
        <v>580</v>
      </c>
      <c r="D398" s="2" t="s">
        <v>597</v>
      </c>
      <c r="E398" s="22">
        <v>46036</v>
      </c>
      <c r="F398" s="23">
        <v>45673</v>
      </c>
      <c r="G398" s="24">
        <v>17582</v>
      </c>
      <c r="H398" s="21"/>
      <c r="I398" s="24">
        <v>17582</v>
      </c>
      <c r="J398" s="24"/>
      <c r="K398" s="3" t="s">
        <v>171</v>
      </c>
    </row>
    <row r="399" spans="1:11" s="14" customFormat="1" x14ac:dyDescent="0.25">
      <c r="A399" s="26">
        <v>389</v>
      </c>
      <c r="B399" s="2" t="s">
        <v>545</v>
      </c>
      <c r="C399" s="11" t="s">
        <v>635</v>
      </c>
      <c r="D399" s="2" t="s">
        <v>636</v>
      </c>
      <c r="E399" s="22">
        <v>46050</v>
      </c>
      <c r="F399" s="23">
        <v>46053</v>
      </c>
      <c r="G399" s="24">
        <v>820269.55</v>
      </c>
      <c r="H399" s="21"/>
      <c r="I399" s="24">
        <v>820269.55</v>
      </c>
      <c r="J399" s="24"/>
      <c r="K399" s="3" t="s">
        <v>171</v>
      </c>
    </row>
    <row r="400" spans="1:11" s="14" customFormat="1" x14ac:dyDescent="0.25">
      <c r="A400" s="26">
        <v>390</v>
      </c>
      <c r="B400" s="2" t="s">
        <v>545</v>
      </c>
      <c r="C400" s="11" t="s">
        <v>635</v>
      </c>
      <c r="D400" s="2" t="s">
        <v>637</v>
      </c>
      <c r="E400" s="22">
        <v>46049</v>
      </c>
      <c r="F400" s="23">
        <v>46053</v>
      </c>
      <c r="G400" s="24">
        <v>38841.08</v>
      </c>
      <c r="H400" s="21"/>
      <c r="I400" s="24">
        <v>38841.08</v>
      </c>
      <c r="J400" s="24"/>
      <c r="K400" s="3" t="s">
        <v>171</v>
      </c>
    </row>
    <row r="401" spans="1:12" s="14" customFormat="1" x14ac:dyDescent="0.25">
      <c r="A401" s="26">
        <v>391</v>
      </c>
      <c r="B401" s="2" t="s">
        <v>545</v>
      </c>
      <c r="C401" s="11" t="s">
        <v>635</v>
      </c>
      <c r="D401" s="2" t="s">
        <v>638</v>
      </c>
      <c r="E401" s="22">
        <v>46049</v>
      </c>
      <c r="F401" s="23">
        <v>46053</v>
      </c>
      <c r="G401" s="24">
        <v>325677.99</v>
      </c>
      <c r="H401" s="21"/>
      <c r="I401" s="24">
        <v>325677.99</v>
      </c>
      <c r="J401" s="24"/>
      <c r="K401" s="3" t="s">
        <v>171</v>
      </c>
    </row>
    <row r="402" spans="1:12" s="14" customFormat="1" x14ac:dyDescent="0.25">
      <c r="A402" s="26">
        <v>392</v>
      </c>
      <c r="B402" s="2" t="s">
        <v>641</v>
      </c>
      <c r="C402" s="11" t="s">
        <v>30</v>
      </c>
      <c r="D402" s="2" t="s">
        <v>642</v>
      </c>
      <c r="E402" s="22">
        <v>46053</v>
      </c>
      <c r="F402" s="23">
        <v>46053</v>
      </c>
      <c r="G402" s="24">
        <v>62034.35</v>
      </c>
      <c r="H402" s="21"/>
      <c r="I402" s="24">
        <v>62034.35</v>
      </c>
      <c r="J402" s="24"/>
      <c r="K402" s="3" t="s">
        <v>171</v>
      </c>
    </row>
    <row r="403" spans="1:12" s="14" customFormat="1" x14ac:dyDescent="0.25">
      <c r="A403" s="26">
        <v>393</v>
      </c>
      <c r="B403" s="2" t="s">
        <v>641</v>
      </c>
      <c r="C403" s="11" t="s">
        <v>30</v>
      </c>
      <c r="D403" s="2" t="s">
        <v>643</v>
      </c>
      <c r="E403" s="22">
        <v>46053</v>
      </c>
      <c r="F403" s="23">
        <v>46053</v>
      </c>
      <c r="G403" s="24">
        <v>84975.44</v>
      </c>
      <c r="H403" s="21"/>
      <c r="I403" s="24">
        <v>84975.44</v>
      </c>
      <c r="J403" s="24"/>
      <c r="K403" s="3" t="s">
        <v>171</v>
      </c>
    </row>
    <row r="404" spans="1:12" s="14" customFormat="1" x14ac:dyDescent="0.25">
      <c r="A404" s="26">
        <v>394</v>
      </c>
      <c r="B404" s="2" t="s">
        <v>641</v>
      </c>
      <c r="C404" s="11" t="s">
        <v>30</v>
      </c>
      <c r="D404" s="2" t="s">
        <v>644</v>
      </c>
      <c r="E404" s="22">
        <v>46053</v>
      </c>
      <c r="F404" s="23">
        <v>46053</v>
      </c>
      <c r="G404" s="24">
        <v>123281.35</v>
      </c>
      <c r="H404" s="21"/>
      <c r="I404" s="24">
        <v>123281.35</v>
      </c>
      <c r="J404" s="24"/>
      <c r="K404" s="3" t="s">
        <v>171</v>
      </c>
    </row>
    <row r="405" spans="1:12" s="14" customFormat="1" x14ac:dyDescent="0.25">
      <c r="A405" s="26">
        <v>395</v>
      </c>
      <c r="B405" s="2" t="s">
        <v>641</v>
      </c>
      <c r="C405" s="11" t="s">
        <v>30</v>
      </c>
      <c r="D405" s="2" t="s">
        <v>645</v>
      </c>
      <c r="E405" s="22">
        <v>46053</v>
      </c>
      <c r="F405" s="23">
        <v>46053</v>
      </c>
      <c r="G405" s="24">
        <v>173737.82</v>
      </c>
      <c r="H405" s="21"/>
      <c r="I405" s="24">
        <v>173737.82</v>
      </c>
      <c r="J405" s="24"/>
      <c r="K405" s="3" t="s">
        <v>171</v>
      </c>
    </row>
    <row r="406" spans="1:12" s="14" customFormat="1" x14ac:dyDescent="0.25">
      <c r="A406" s="26">
        <v>396</v>
      </c>
      <c r="B406" s="2" t="s">
        <v>641</v>
      </c>
      <c r="C406" s="11" t="s">
        <v>30</v>
      </c>
      <c r="D406" s="2" t="s">
        <v>646</v>
      </c>
      <c r="E406" s="22">
        <v>46053</v>
      </c>
      <c r="F406" s="23">
        <v>46053</v>
      </c>
      <c r="G406" s="24">
        <v>478206.28</v>
      </c>
      <c r="H406" s="21"/>
      <c r="I406" s="24">
        <v>478206.28</v>
      </c>
      <c r="J406" s="24"/>
      <c r="K406" s="3" t="s">
        <v>171</v>
      </c>
    </row>
    <row r="407" spans="1:12" s="14" customFormat="1" x14ac:dyDescent="0.25">
      <c r="A407" s="26">
        <v>397</v>
      </c>
      <c r="B407" s="2" t="s">
        <v>639</v>
      </c>
      <c r="C407" s="11" t="s">
        <v>30</v>
      </c>
      <c r="D407" s="2" t="s">
        <v>640</v>
      </c>
      <c r="E407" s="22">
        <v>46042</v>
      </c>
      <c r="F407" s="23">
        <v>46053</v>
      </c>
      <c r="G407" s="24">
        <v>56371.65</v>
      </c>
      <c r="H407" s="21"/>
      <c r="I407" s="24">
        <v>56371.65</v>
      </c>
      <c r="J407" s="24"/>
      <c r="K407" s="3" t="s">
        <v>171</v>
      </c>
    </row>
    <row r="408" spans="1:12" s="14" customFormat="1" x14ac:dyDescent="0.25">
      <c r="A408" s="26">
        <v>398</v>
      </c>
      <c r="B408" s="2" t="s">
        <v>560</v>
      </c>
      <c r="C408" s="2" t="s">
        <v>561</v>
      </c>
      <c r="D408" s="2" t="s">
        <v>562</v>
      </c>
      <c r="E408" s="22">
        <v>46024</v>
      </c>
      <c r="F408" s="23">
        <v>46029</v>
      </c>
      <c r="G408" s="24">
        <v>212400</v>
      </c>
      <c r="H408" s="21"/>
      <c r="I408" s="24">
        <v>212400</v>
      </c>
      <c r="J408" s="24"/>
      <c r="K408" s="3" t="s">
        <v>171</v>
      </c>
    </row>
    <row r="409" spans="1:12" s="14" customFormat="1" ht="15.75" x14ac:dyDescent="0.25">
      <c r="A409" s="26">
        <v>399</v>
      </c>
      <c r="B409" s="2" t="s">
        <v>431</v>
      </c>
      <c r="C409" s="11" t="s">
        <v>432</v>
      </c>
      <c r="D409" s="2" t="s">
        <v>433</v>
      </c>
      <c r="E409" s="22">
        <v>45995</v>
      </c>
      <c r="F409" s="23">
        <v>46000</v>
      </c>
      <c r="G409" s="24">
        <v>7776628.0700000003</v>
      </c>
      <c r="H409" s="28"/>
      <c r="I409" s="33"/>
      <c r="J409" s="24">
        <v>7776628.0700000003</v>
      </c>
      <c r="K409" s="3" t="s">
        <v>130</v>
      </c>
    </row>
    <row r="410" spans="1:12" s="14" customFormat="1" x14ac:dyDescent="0.25">
      <c r="A410" s="26">
        <v>400</v>
      </c>
      <c r="B410" s="2" t="s">
        <v>323</v>
      </c>
      <c r="C410" s="2" t="s">
        <v>566</v>
      </c>
      <c r="D410" s="2" t="s">
        <v>357</v>
      </c>
      <c r="E410" s="22">
        <v>46028</v>
      </c>
      <c r="F410" s="23">
        <v>46034</v>
      </c>
      <c r="G410" s="24">
        <v>160480</v>
      </c>
      <c r="H410" s="21"/>
      <c r="I410" s="24">
        <v>160480</v>
      </c>
      <c r="J410" s="24"/>
      <c r="K410" s="3" t="s">
        <v>171</v>
      </c>
    </row>
    <row r="411" spans="1:12" s="14" customFormat="1" x14ac:dyDescent="0.25">
      <c r="A411" s="26">
        <v>401</v>
      </c>
      <c r="B411" s="2" t="s">
        <v>567</v>
      </c>
      <c r="C411" s="2" t="s">
        <v>568</v>
      </c>
      <c r="D411" s="2" t="s">
        <v>569</v>
      </c>
      <c r="E411" s="22">
        <v>46024</v>
      </c>
      <c r="F411" s="23">
        <v>46034</v>
      </c>
      <c r="G411" s="24">
        <v>605059</v>
      </c>
      <c r="H411" s="21"/>
      <c r="I411" s="24">
        <v>605059</v>
      </c>
      <c r="J411" s="24"/>
      <c r="K411" s="3" t="s">
        <v>171</v>
      </c>
    </row>
    <row r="412" spans="1:12" s="14" customFormat="1" ht="14.25" customHeight="1" x14ac:dyDescent="0.25">
      <c r="A412" s="26">
        <v>402</v>
      </c>
      <c r="B412" s="2" t="s">
        <v>269</v>
      </c>
      <c r="C412" s="2" t="s">
        <v>446</v>
      </c>
      <c r="D412" s="2" t="s">
        <v>570</v>
      </c>
      <c r="E412" s="22">
        <v>46024</v>
      </c>
      <c r="F412" s="23">
        <v>46034</v>
      </c>
      <c r="G412" s="24">
        <v>243600.59</v>
      </c>
      <c r="H412" s="21"/>
      <c r="I412" s="24">
        <v>243600.59</v>
      </c>
      <c r="J412" s="24"/>
      <c r="K412" s="3" t="s">
        <v>171</v>
      </c>
    </row>
    <row r="413" spans="1:12" s="14" customFormat="1" x14ac:dyDescent="0.25">
      <c r="A413" s="26">
        <v>403</v>
      </c>
      <c r="B413" s="2" t="s">
        <v>571</v>
      </c>
      <c r="C413" s="11" t="s">
        <v>174</v>
      </c>
      <c r="D413" s="2" t="s">
        <v>572</v>
      </c>
      <c r="E413" s="22">
        <v>46024</v>
      </c>
      <c r="F413" s="23">
        <v>46035</v>
      </c>
      <c r="G413" s="24">
        <v>105008.16</v>
      </c>
      <c r="H413" s="21"/>
      <c r="I413" s="24">
        <f>7744+97264.16</f>
        <v>105008.16</v>
      </c>
      <c r="J413" s="24"/>
      <c r="K413" s="3" t="s">
        <v>171</v>
      </c>
      <c r="L413" s="75" t="s">
        <v>647</v>
      </c>
    </row>
    <row r="414" spans="1:12" s="14" customFormat="1" x14ac:dyDescent="0.25">
      <c r="A414" s="26">
        <v>404</v>
      </c>
      <c r="B414" s="2" t="s">
        <v>571</v>
      </c>
      <c r="C414" s="11" t="s">
        <v>174</v>
      </c>
      <c r="D414" s="2" t="s">
        <v>573</v>
      </c>
      <c r="E414" s="22">
        <v>46024</v>
      </c>
      <c r="F414" s="23">
        <v>46035</v>
      </c>
      <c r="G414" s="24">
        <v>58224</v>
      </c>
      <c r="H414" s="21"/>
      <c r="I414" s="24">
        <v>58224</v>
      </c>
      <c r="J414" s="24"/>
      <c r="K414" s="3" t="s">
        <v>171</v>
      </c>
      <c r="L414" s="75"/>
    </row>
    <row r="415" spans="1:12" s="14" customFormat="1" x14ac:dyDescent="0.25">
      <c r="A415" s="26">
        <v>405</v>
      </c>
      <c r="B415" s="2" t="s">
        <v>571</v>
      </c>
      <c r="C415" s="11" t="s">
        <v>174</v>
      </c>
      <c r="D415" s="2" t="s">
        <v>574</v>
      </c>
      <c r="E415" s="22">
        <v>46024</v>
      </c>
      <c r="F415" s="23">
        <v>46035</v>
      </c>
      <c r="G415" s="24">
        <v>9898.7999999999993</v>
      </c>
      <c r="H415" s="21"/>
      <c r="I415" s="24">
        <v>9898.7999999999993</v>
      </c>
      <c r="J415" s="24"/>
      <c r="K415" s="3" t="s">
        <v>171</v>
      </c>
      <c r="L415" s="75"/>
    </row>
    <row r="416" spans="1:12" s="14" customFormat="1" ht="15" customHeight="1" x14ac:dyDescent="0.25">
      <c r="A416" s="26">
        <v>406</v>
      </c>
      <c r="B416" s="2" t="s">
        <v>321</v>
      </c>
      <c r="C416" s="2" t="s">
        <v>575</v>
      </c>
      <c r="D416" s="2" t="s">
        <v>576</v>
      </c>
      <c r="E416" s="22">
        <v>46034</v>
      </c>
      <c r="F416" s="23">
        <v>46035</v>
      </c>
      <c r="G416" s="24">
        <v>212500</v>
      </c>
      <c r="H416" s="21"/>
      <c r="I416" s="24">
        <v>212500</v>
      </c>
      <c r="J416" s="24"/>
      <c r="K416" s="3" t="s">
        <v>171</v>
      </c>
    </row>
    <row r="417" spans="1:12" s="14" customFormat="1" x14ac:dyDescent="0.25">
      <c r="A417" s="26">
        <v>407</v>
      </c>
      <c r="B417" s="2" t="s">
        <v>173</v>
      </c>
      <c r="C417" s="11" t="s">
        <v>174</v>
      </c>
      <c r="D417" s="2" t="s">
        <v>577</v>
      </c>
      <c r="E417" s="22">
        <v>46003</v>
      </c>
      <c r="F417" s="23">
        <v>46035</v>
      </c>
      <c r="G417" s="24">
        <v>572484.12</v>
      </c>
      <c r="H417" s="21"/>
      <c r="I417" s="24">
        <v>572484.12</v>
      </c>
      <c r="J417" s="24"/>
      <c r="K417" s="3" t="s">
        <v>171</v>
      </c>
      <c r="L417" s="37" t="s">
        <v>648</v>
      </c>
    </row>
    <row r="418" spans="1:12" s="14" customFormat="1" x14ac:dyDescent="0.25">
      <c r="A418" s="26">
        <v>408</v>
      </c>
      <c r="B418" s="2" t="s">
        <v>578</v>
      </c>
      <c r="C418" s="11" t="s">
        <v>174</v>
      </c>
      <c r="D418" s="2" t="s">
        <v>579</v>
      </c>
      <c r="E418" s="22">
        <v>45999</v>
      </c>
      <c r="F418" s="23">
        <v>46035</v>
      </c>
      <c r="G418" s="24">
        <v>239507.14</v>
      </c>
      <c r="H418" s="21"/>
      <c r="I418" s="24">
        <v>239507.14</v>
      </c>
      <c r="J418" s="24"/>
      <c r="K418" s="3" t="s">
        <v>171</v>
      </c>
      <c r="L418" s="37" t="s">
        <v>649</v>
      </c>
    </row>
    <row r="419" spans="1:12" s="14" customFormat="1" x14ac:dyDescent="0.25">
      <c r="A419" s="26">
        <v>409</v>
      </c>
      <c r="B419" s="2" t="s">
        <v>476</v>
      </c>
      <c r="C419" s="2" t="s">
        <v>580</v>
      </c>
      <c r="D419" s="2" t="s">
        <v>581</v>
      </c>
      <c r="E419" s="22">
        <v>46034</v>
      </c>
      <c r="F419" s="23">
        <v>46035</v>
      </c>
      <c r="G419" s="24">
        <v>85963</v>
      </c>
      <c r="H419" s="21"/>
      <c r="I419" s="24">
        <v>85963</v>
      </c>
      <c r="J419" s="24"/>
      <c r="K419" s="3" t="s">
        <v>171</v>
      </c>
    </row>
    <row r="420" spans="1:12" s="14" customFormat="1" x14ac:dyDescent="0.25">
      <c r="A420" s="26">
        <v>410</v>
      </c>
      <c r="B420" s="2" t="s">
        <v>583</v>
      </c>
      <c r="C420" s="2" t="s">
        <v>580</v>
      </c>
      <c r="D420" s="2" t="s">
        <v>584</v>
      </c>
      <c r="E420" s="22">
        <v>46034</v>
      </c>
      <c r="F420" s="23">
        <v>46035</v>
      </c>
      <c r="G420" s="24">
        <v>17349.919999999998</v>
      </c>
      <c r="H420" s="21"/>
      <c r="I420" s="24">
        <v>17349.919999999998</v>
      </c>
      <c r="J420" s="24"/>
      <c r="K420" s="3" t="s">
        <v>171</v>
      </c>
    </row>
    <row r="421" spans="1:12" s="14" customFormat="1" x14ac:dyDescent="0.25">
      <c r="A421" s="26">
        <v>411</v>
      </c>
      <c r="B421" s="2" t="s">
        <v>585</v>
      </c>
      <c r="C421" s="2" t="s">
        <v>507</v>
      </c>
      <c r="D421" s="2" t="s">
        <v>586</v>
      </c>
      <c r="E421" s="22">
        <v>46027</v>
      </c>
      <c r="F421" s="23">
        <v>46035</v>
      </c>
      <c r="G421" s="24">
        <v>14365</v>
      </c>
      <c r="H421" s="21"/>
      <c r="I421" s="24">
        <v>14365</v>
      </c>
      <c r="J421" s="24"/>
      <c r="K421" s="3" t="s">
        <v>171</v>
      </c>
    </row>
    <row r="422" spans="1:12" s="14" customFormat="1" x14ac:dyDescent="0.25">
      <c r="A422" s="26">
        <v>412</v>
      </c>
      <c r="B422" s="11" t="s">
        <v>153</v>
      </c>
      <c r="C422" s="11" t="s">
        <v>154</v>
      </c>
      <c r="D422" s="11" t="s">
        <v>155</v>
      </c>
      <c r="E422" s="39">
        <v>44158</v>
      </c>
      <c r="F422" s="39"/>
      <c r="G422" s="40">
        <v>9971</v>
      </c>
      <c r="H422" s="41"/>
      <c r="I422" s="42"/>
      <c r="J422" s="40">
        <v>9971</v>
      </c>
      <c r="K422" s="3" t="s">
        <v>130</v>
      </c>
    </row>
    <row r="423" spans="1:12" s="14" customFormat="1" x14ac:dyDescent="0.25">
      <c r="A423" s="26">
        <v>413</v>
      </c>
      <c r="B423" s="2" t="s">
        <v>589</v>
      </c>
      <c r="C423" s="2" t="s">
        <v>590</v>
      </c>
      <c r="D423" s="2" t="s">
        <v>472</v>
      </c>
      <c r="E423" s="22">
        <v>46024</v>
      </c>
      <c r="F423" s="23">
        <v>46035</v>
      </c>
      <c r="G423" s="24">
        <v>5500</v>
      </c>
      <c r="H423" s="21"/>
      <c r="I423" s="24">
        <v>5500</v>
      </c>
      <c r="J423" s="24"/>
      <c r="K423" s="3" t="s">
        <v>171</v>
      </c>
    </row>
    <row r="424" spans="1:12" s="14" customFormat="1" x14ac:dyDescent="0.25">
      <c r="A424" s="26">
        <v>414</v>
      </c>
      <c r="B424" s="2" t="s">
        <v>323</v>
      </c>
      <c r="C424" s="2" t="s">
        <v>566</v>
      </c>
      <c r="D424" s="2" t="s">
        <v>591</v>
      </c>
      <c r="E424" s="22">
        <v>46028</v>
      </c>
      <c r="F424" s="23">
        <v>46035</v>
      </c>
      <c r="G424" s="24">
        <v>160480</v>
      </c>
      <c r="H424" s="21"/>
      <c r="I424" s="24">
        <v>160480</v>
      </c>
      <c r="J424" s="24"/>
      <c r="K424" s="3" t="s">
        <v>171</v>
      </c>
    </row>
    <row r="425" spans="1:12" s="14" customFormat="1" x14ac:dyDescent="0.25">
      <c r="A425" s="26">
        <v>415</v>
      </c>
      <c r="B425" s="2" t="s">
        <v>353</v>
      </c>
      <c r="C425" s="2" t="s">
        <v>18</v>
      </c>
      <c r="D425" s="2" t="s">
        <v>592</v>
      </c>
      <c r="E425" s="22">
        <v>46031</v>
      </c>
      <c r="F425" s="23">
        <v>46036</v>
      </c>
      <c r="G425" s="24">
        <v>30644.68</v>
      </c>
      <c r="H425" s="21"/>
      <c r="I425" s="24">
        <v>30644.68</v>
      </c>
      <c r="J425" s="24"/>
      <c r="K425" s="3" t="s">
        <v>171</v>
      </c>
      <c r="L425" s="36"/>
    </row>
    <row r="426" spans="1:12" s="14" customFormat="1" x14ac:dyDescent="0.25">
      <c r="A426" s="26">
        <v>416</v>
      </c>
      <c r="B426" s="2" t="s">
        <v>33</v>
      </c>
      <c r="C426" s="2" t="s">
        <v>590</v>
      </c>
      <c r="D426" s="2" t="s">
        <v>593</v>
      </c>
      <c r="E426" s="22">
        <v>46029</v>
      </c>
      <c r="F426" s="23">
        <v>46036</v>
      </c>
      <c r="G426" s="24">
        <v>10000</v>
      </c>
      <c r="H426" s="21"/>
      <c r="I426" s="24">
        <v>10000</v>
      </c>
      <c r="J426" s="24"/>
      <c r="K426" s="3" t="s">
        <v>171</v>
      </c>
    </row>
    <row r="427" spans="1:12" s="14" customFormat="1" x14ac:dyDescent="0.25">
      <c r="A427" s="26">
        <v>417</v>
      </c>
      <c r="B427" s="11" t="s">
        <v>153</v>
      </c>
      <c r="C427" s="11" t="s">
        <v>154</v>
      </c>
      <c r="D427" s="11" t="s">
        <v>156</v>
      </c>
      <c r="E427" s="39">
        <v>44158</v>
      </c>
      <c r="F427" s="39"/>
      <c r="G427" s="40">
        <v>9971</v>
      </c>
      <c r="H427" s="41"/>
      <c r="I427" s="42"/>
      <c r="J427" s="40">
        <v>9971</v>
      </c>
      <c r="K427" s="3" t="s">
        <v>130</v>
      </c>
    </row>
    <row r="428" spans="1:12" s="14" customFormat="1" x14ac:dyDescent="0.25">
      <c r="A428" s="26">
        <v>418</v>
      </c>
      <c r="B428" s="2" t="s">
        <v>598</v>
      </c>
      <c r="C428" s="2" t="s">
        <v>599</v>
      </c>
      <c r="D428" s="2" t="s">
        <v>600</v>
      </c>
      <c r="E428" s="22">
        <v>46037</v>
      </c>
      <c r="F428" s="23">
        <v>46038</v>
      </c>
      <c r="G428" s="24">
        <v>10560</v>
      </c>
      <c r="H428" s="21"/>
      <c r="I428" s="24">
        <v>10560</v>
      </c>
      <c r="J428" s="24"/>
      <c r="K428" s="3" t="s">
        <v>171</v>
      </c>
    </row>
    <row r="429" spans="1:12" s="14" customFormat="1" x14ac:dyDescent="0.25">
      <c r="A429" s="26">
        <v>419</v>
      </c>
      <c r="B429" s="2" t="s">
        <v>601</v>
      </c>
      <c r="C429" s="2" t="s">
        <v>18</v>
      </c>
      <c r="D429" s="2" t="s">
        <v>602</v>
      </c>
      <c r="E429" s="22">
        <v>46036</v>
      </c>
      <c r="F429" s="23">
        <v>46041</v>
      </c>
      <c r="G429" s="24">
        <v>113268.2</v>
      </c>
      <c r="H429" s="21"/>
      <c r="I429" s="24">
        <v>113268.2</v>
      </c>
      <c r="J429" s="24"/>
      <c r="K429" s="3" t="s">
        <v>171</v>
      </c>
    </row>
    <row r="430" spans="1:12" s="14" customFormat="1" x14ac:dyDescent="0.25">
      <c r="A430" s="26">
        <v>420</v>
      </c>
      <c r="B430" s="2" t="s">
        <v>476</v>
      </c>
      <c r="C430" s="2" t="s">
        <v>580</v>
      </c>
      <c r="D430" s="2" t="s">
        <v>603</v>
      </c>
      <c r="E430" s="22">
        <v>46035</v>
      </c>
      <c r="F430" s="23">
        <v>46041</v>
      </c>
      <c r="G430" s="24">
        <v>77880</v>
      </c>
      <c r="H430" s="21"/>
      <c r="I430" s="24">
        <v>77880</v>
      </c>
      <c r="J430" s="24"/>
      <c r="K430" s="3" t="s">
        <v>171</v>
      </c>
    </row>
    <row r="431" spans="1:12" s="14" customFormat="1" x14ac:dyDescent="0.25">
      <c r="A431" s="26">
        <v>421</v>
      </c>
      <c r="B431" s="2" t="s">
        <v>476</v>
      </c>
      <c r="C431" s="2" t="s">
        <v>580</v>
      </c>
      <c r="D431" s="2" t="s">
        <v>604</v>
      </c>
      <c r="E431" s="22">
        <v>46035</v>
      </c>
      <c r="F431" s="23">
        <v>46041</v>
      </c>
      <c r="G431" s="24">
        <v>89090</v>
      </c>
      <c r="H431" s="21"/>
      <c r="I431" s="24">
        <v>89090</v>
      </c>
      <c r="J431" s="24"/>
      <c r="K431" s="3" t="s">
        <v>171</v>
      </c>
    </row>
    <row r="432" spans="1:12" s="14" customFormat="1" x14ac:dyDescent="0.25">
      <c r="A432" s="26">
        <v>422</v>
      </c>
      <c r="B432" s="2" t="s">
        <v>476</v>
      </c>
      <c r="C432" s="2" t="s">
        <v>580</v>
      </c>
      <c r="D432" s="2" t="s">
        <v>605</v>
      </c>
      <c r="E432" s="22">
        <v>46034</v>
      </c>
      <c r="F432" s="23">
        <v>46041</v>
      </c>
      <c r="G432" s="24">
        <v>11210</v>
      </c>
      <c r="H432" s="21"/>
      <c r="I432" s="24">
        <v>11210</v>
      </c>
      <c r="J432" s="24"/>
      <c r="K432" s="3" t="s">
        <v>171</v>
      </c>
    </row>
    <row r="433" spans="1:12" s="14" customFormat="1" x14ac:dyDescent="0.25">
      <c r="A433" s="26">
        <v>423</v>
      </c>
      <c r="B433" s="2" t="s">
        <v>476</v>
      </c>
      <c r="C433" s="2" t="s">
        <v>580</v>
      </c>
      <c r="D433" s="2" t="s">
        <v>606</v>
      </c>
      <c r="E433" s="22">
        <v>46034</v>
      </c>
      <c r="F433" s="23">
        <v>46041</v>
      </c>
      <c r="G433" s="24">
        <v>77880</v>
      </c>
      <c r="H433" s="21"/>
      <c r="I433" s="24">
        <v>77880</v>
      </c>
      <c r="J433" s="24"/>
      <c r="K433" s="3" t="s">
        <v>171</v>
      </c>
    </row>
    <row r="434" spans="1:12" s="14" customFormat="1" x14ac:dyDescent="0.25">
      <c r="A434" s="26">
        <v>424</v>
      </c>
      <c r="B434" s="2" t="s">
        <v>476</v>
      </c>
      <c r="C434" s="2" t="s">
        <v>580</v>
      </c>
      <c r="D434" s="2" t="s">
        <v>607</v>
      </c>
      <c r="E434" s="22">
        <v>46034</v>
      </c>
      <c r="F434" s="23">
        <v>46041</v>
      </c>
      <c r="G434" s="24">
        <v>17582</v>
      </c>
      <c r="H434" s="21"/>
      <c r="I434" s="24">
        <v>17582</v>
      </c>
      <c r="J434" s="24"/>
      <c r="K434" s="3" t="s">
        <v>171</v>
      </c>
    </row>
    <row r="435" spans="1:12" s="14" customFormat="1" x14ac:dyDescent="0.25">
      <c r="A435" s="26">
        <v>425</v>
      </c>
      <c r="B435" s="2" t="s">
        <v>476</v>
      </c>
      <c r="C435" s="2" t="s">
        <v>580</v>
      </c>
      <c r="D435" s="2" t="s">
        <v>608</v>
      </c>
      <c r="E435" s="22">
        <v>46034</v>
      </c>
      <c r="F435" s="23">
        <v>46041</v>
      </c>
      <c r="G435" s="24">
        <v>17582</v>
      </c>
      <c r="H435" s="21"/>
      <c r="I435" s="24">
        <v>17582</v>
      </c>
      <c r="J435" s="24"/>
      <c r="K435" s="3" t="s">
        <v>171</v>
      </c>
    </row>
    <row r="436" spans="1:12" s="14" customFormat="1" x14ac:dyDescent="0.25">
      <c r="A436" s="26">
        <v>426</v>
      </c>
      <c r="B436" s="2" t="s">
        <v>611</v>
      </c>
      <c r="C436" s="11" t="s">
        <v>174</v>
      </c>
      <c r="D436" s="2" t="s">
        <v>612</v>
      </c>
      <c r="E436" s="22">
        <v>46041</v>
      </c>
      <c r="F436" s="23">
        <v>46042</v>
      </c>
      <c r="G436" s="24">
        <v>915066.2</v>
      </c>
      <c r="H436" s="21"/>
      <c r="I436" s="24">
        <v>915066.2</v>
      </c>
      <c r="J436" s="24"/>
      <c r="K436" s="3" t="s">
        <v>171</v>
      </c>
      <c r="L436" s="37" t="s">
        <v>650</v>
      </c>
    </row>
    <row r="437" spans="1:12" s="14" customFormat="1" x14ac:dyDescent="0.25">
      <c r="A437" s="26">
        <v>427</v>
      </c>
      <c r="B437" s="2" t="s">
        <v>261</v>
      </c>
      <c r="C437" s="2" t="s">
        <v>613</v>
      </c>
      <c r="D437" s="2" t="s">
        <v>614</v>
      </c>
      <c r="E437" s="22">
        <v>46036</v>
      </c>
      <c r="F437" s="23">
        <v>46042</v>
      </c>
      <c r="G437" s="24">
        <v>150000</v>
      </c>
      <c r="H437" s="21"/>
      <c r="I437" s="24">
        <v>150000</v>
      </c>
      <c r="J437" s="24"/>
      <c r="K437" s="3" t="s">
        <v>171</v>
      </c>
    </row>
    <row r="438" spans="1:12" s="14" customFormat="1" x14ac:dyDescent="0.25">
      <c r="A438" s="26">
        <v>428</v>
      </c>
      <c r="B438" s="2" t="s">
        <v>1</v>
      </c>
      <c r="C438" s="2" t="s">
        <v>615</v>
      </c>
      <c r="D438" s="2" t="s">
        <v>616</v>
      </c>
      <c r="E438" s="22">
        <v>46023</v>
      </c>
      <c r="F438" s="23">
        <v>46044</v>
      </c>
      <c r="G438" s="24">
        <v>205683</v>
      </c>
      <c r="H438" s="21"/>
      <c r="I438" s="24">
        <v>205683</v>
      </c>
      <c r="J438" s="24"/>
      <c r="K438" s="3" t="s">
        <v>171</v>
      </c>
    </row>
    <row r="439" spans="1:12" s="14" customFormat="1" x14ac:dyDescent="0.25">
      <c r="A439" s="26">
        <v>429</v>
      </c>
      <c r="B439" s="2" t="s">
        <v>1</v>
      </c>
      <c r="C439" s="2" t="s">
        <v>615</v>
      </c>
      <c r="D439" s="2" t="s">
        <v>617</v>
      </c>
      <c r="E439" s="22">
        <v>46023</v>
      </c>
      <c r="F439" s="23">
        <v>46044</v>
      </c>
      <c r="G439" s="24">
        <v>3570</v>
      </c>
      <c r="H439" s="21"/>
      <c r="I439" s="24">
        <v>3570</v>
      </c>
      <c r="J439" s="24"/>
      <c r="K439" s="3" t="s">
        <v>171</v>
      </c>
    </row>
    <row r="440" spans="1:12" s="14" customFormat="1" x14ac:dyDescent="0.25">
      <c r="A440" s="26">
        <v>430</v>
      </c>
      <c r="B440" s="2" t="s">
        <v>1</v>
      </c>
      <c r="C440" s="2" t="s">
        <v>615</v>
      </c>
      <c r="D440" s="2" t="s">
        <v>618</v>
      </c>
      <c r="E440" s="22">
        <v>46023</v>
      </c>
      <c r="F440" s="23">
        <v>46044</v>
      </c>
      <c r="G440" s="24">
        <v>9975</v>
      </c>
      <c r="H440" s="21"/>
      <c r="I440" s="24">
        <v>9975</v>
      </c>
      <c r="J440" s="24"/>
      <c r="K440" s="3" t="s">
        <v>171</v>
      </c>
    </row>
    <row r="441" spans="1:12" s="14" customFormat="1" x14ac:dyDescent="0.25">
      <c r="A441" s="26">
        <v>431</v>
      </c>
      <c r="B441" s="2" t="s">
        <v>103</v>
      </c>
      <c r="C441" s="11" t="s">
        <v>495</v>
      </c>
      <c r="D441" s="2" t="s">
        <v>620</v>
      </c>
      <c r="E441" s="22">
        <v>46031</v>
      </c>
      <c r="F441" s="23">
        <v>46044</v>
      </c>
      <c r="G441" s="24">
        <v>1023</v>
      </c>
      <c r="H441" s="21"/>
      <c r="I441" s="24">
        <v>1023</v>
      </c>
      <c r="J441" s="24"/>
      <c r="K441" s="3" t="s">
        <v>171</v>
      </c>
    </row>
    <row r="442" spans="1:12" s="14" customFormat="1" x14ac:dyDescent="0.25">
      <c r="A442" s="26">
        <v>432</v>
      </c>
      <c r="B442" s="2" t="s">
        <v>583</v>
      </c>
      <c r="C442" s="2" t="s">
        <v>7</v>
      </c>
      <c r="D442" s="2" t="s">
        <v>621</v>
      </c>
      <c r="E442" s="22">
        <v>46028</v>
      </c>
      <c r="F442" s="23">
        <v>46044</v>
      </c>
      <c r="G442" s="24">
        <v>14595.59</v>
      </c>
      <c r="H442" s="21"/>
      <c r="I442" s="24">
        <v>14595.59</v>
      </c>
      <c r="J442" s="24"/>
      <c r="K442" s="3" t="s">
        <v>171</v>
      </c>
    </row>
    <row r="443" spans="1:12" s="14" customFormat="1" x14ac:dyDescent="0.25">
      <c r="A443" s="26">
        <v>433</v>
      </c>
      <c r="B443" s="2" t="s">
        <v>425</v>
      </c>
      <c r="C443" s="11" t="s">
        <v>426</v>
      </c>
      <c r="D443" s="2" t="s">
        <v>622</v>
      </c>
      <c r="E443" s="22">
        <v>46024</v>
      </c>
      <c r="F443" s="23">
        <v>46044</v>
      </c>
      <c r="G443" s="24">
        <v>4400</v>
      </c>
      <c r="H443" s="21"/>
      <c r="I443" s="24">
        <v>4400</v>
      </c>
      <c r="J443" s="24"/>
      <c r="K443" s="3" t="s">
        <v>171</v>
      </c>
    </row>
    <row r="444" spans="1:12" s="14" customFormat="1" x14ac:dyDescent="0.25">
      <c r="A444" s="26">
        <v>434</v>
      </c>
      <c r="B444" s="2" t="s">
        <v>416</v>
      </c>
      <c r="C444" s="11" t="s">
        <v>623</v>
      </c>
      <c r="D444" s="2" t="s">
        <v>624</v>
      </c>
      <c r="E444" s="22">
        <v>46023</v>
      </c>
      <c r="F444" s="23">
        <v>46044</v>
      </c>
      <c r="G444" s="24">
        <v>42835.78</v>
      </c>
      <c r="H444" s="21"/>
      <c r="I444" s="24">
        <v>42835.78</v>
      </c>
      <c r="J444" s="24"/>
      <c r="K444" s="3" t="s">
        <v>171</v>
      </c>
    </row>
    <row r="445" spans="1:12" s="14" customFormat="1" x14ac:dyDescent="0.25">
      <c r="A445" s="26">
        <v>435</v>
      </c>
      <c r="B445" s="2" t="s">
        <v>416</v>
      </c>
      <c r="C445" s="11" t="s">
        <v>623</v>
      </c>
      <c r="D445" s="2" t="s">
        <v>625</v>
      </c>
      <c r="E445" s="22">
        <v>46023</v>
      </c>
      <c r="F445" s="23">
        <v>46044</v>
      </c>
      <c r="G445" s="24">
        <v>38774.14</v>
      </c>
      <c r="H445" s="21"/>
      <c r="I445" s="24">
        <v>38774.14</v>
      </c>
      <c r="J445" s="24"/>
      <c r="K445" s="3" t="s">
        <v>171</v>
      </c>
    </row>
    <row r="446" spans="1:12" s="14" customFormat="1" x14ac:dyDescent="0.25">
      <c r="A446" s="26">
        <v>436</v>
      </c>
      <c r="B446" s="2" t="s">
        <v>626</v>
      </c>
      <c r="C446" s="11" t="s">
        <v>533</v>
      </c>
      <c r="D446" s="2" t="s">
        <v>627</v>
      </c>
      <c r="E446" s="22">
        <v>46042</v>
      </c>
      <c r="F446" s="23">
        <v>46045</v>
      </c>
      <c r="G446" s="24">
        <v>149743.76999999999</v>
      </c>
      <c r="H446" s="21"/>
      <c r="I446" s="24">
        <v>149743.76999999999</v>
      </c>
      <c r="J446" s="24"/>
      <c r="K446" s="3" t="s">
        <v>171</v>
      </c>
    </row>
    <row r="447" spans="1:12" s="14" customFormat="1" x14ac:dyDescent="0.25">
      <c r="A447" s="26">
        <v>437</v>
      </c>
      <c r="B447" s="2" t="s">
        <v>498</v>
      </c>
      <c r="C447" s="11" t="s">
        <v>632</v>
      </c>
      <c r="D447" s="2" t="s">
        <v>633</v>
      </c>
      <c r="E447" s="22">
        <v>46030</v>
      </c>
      <c r="F447" s="23">
        <v>46049</v>
      </c>
      <c r="G447" s="24">
        <v>7611</v>
      </c>
      <c r="H447" s="21"/>
      <c r="I447" s="24">
        <v>7611</v>
      </c>
      <c r="J447" s="24"/>
      <c r="K447" s="3" t="s">
        <v>171</v>
      </c>
    </row>
    <row r="448" spans="1:12" s="14" customFormat="1" x14ac:dyDescent="0.25">
      <c r="A448" s="26">
        <v>438</v>
      </c>
      <c r="B448" s="2" t="s">
        <v>218</v>
      </c>
      <c r="C448" s="11" t="s">
        <v>628</v>
      </c>
      <c r="D448" s="2" t="s">
        <v>490</v>
      </c>
      <c r="E448" s="22">
        <v>46044</v>
      </c>
      <c r="F448" s="23">
        <v>46049</v>
      </c>
      <c r="G448" s="24">
        <v>148090</v>
      </c>
      <c r="H448" s="21"/>
      <c r="I448" s="24">
        <v>148090</v>
      </c>
      <c r="J448" s="24"/>
      <c r="K448" s="3" t="s">
        <v>171</v>
      </c>
    </row>
    <row r="449" spans="1:242" s="14" customFormat="1" x14ac:dyDescent="0.25">
      <c r="A449" s="26">
        <v>439</v>
      </c>
      <c r="B449" s="2" t="s">
        <v>489</v>
      </c>
      <c r="C449" s="11" t="s">
        <v>628</v>
      </c>
      <c r="D449" s="2" t="s">
        <v>629</v>
      </c>
      <c r="E449" s="22">
        <v>46044</v>
      </c>
      <c r="F449" s="23">
        <v>46049</v>
      </c>
      <c r="G449" s="24">
        <v>70800</v>
      </c>
      <c r="H449" s="21"/>
      <c r="I449" s="24">
        <v>70800</v>
      </c>
      <c r="J449" s="24"/>
      <c r="K449" s="3" t="s">
        <v>171</v>
      </c>
    </row>
    <row r="450" spans="1:242" s="14" customFormat="1" ht="16.5" customHeight="1" x14ac:dyDescent="0.25">
      <c r="A450" s="26">
        <v>440</v>
      </c>
      <c r="B450" s="2" t="s">
        <v>522</v>
      </c>
      <c r="C450" s="11" t="s">
        <v>628</v>
      </c>
      <c r="D450" s="2" t="s">
        <v>91</v>
      </c>
      <c r="E450" s="22">
        <v>46042</v>
      </c>
      <c r="F450" s="23">
        <v>46049</v>
      </c>
      <c r="G450" s="24">
        <v>81420</v>
      </c>
      <c r="H450" s="21"/>
      <c r="I450" s="24">
        <v>81240</v>
      </c>
      <c r="J450" s="24"/>
      <c r="K450" s="3" t="s">
        <v>171</v>
      </c>
    </row>
    <row r="451" spans="1:242" s="14" customFormat="1" ht="17.25" customHeight="1" x14ac:dyDescent="0.25">
      <c r="A451" s="26">
        <v>441</v>
      </c>
      <c r="B451" s="2" t="s">
        <v>594</v>
      </c>
      <c r="C451" s="2" t="s">
        <v>595</v>
      </c>
      <c r="D451" s="2" t="s">
        <v>596</v>
      </c>
      <c r="E451" s="22">
        <v>46031</v>
      </c>
      <c r="F451" s="23">
        <v>46037</v>
      </c>
      <c r="G451" s="24">
        <v>14986</v>
      </c>
      <c r="H451" s="21"/>
      <c r="I451" s="24">
        <v>14986</v>
      </c>
      <c r="J451" s="24"/>
      <c r="K451" s="3" t="s">
        <v>171</v>
      </c>
    </row>
    <row r="452" spans="1:242" s="14" customFormat="1" x14ac:dyDescent="0.25">
      <c r="A452" s="26">
        <v>442</v>
      </c>
      <c r="B452" s="2" t="s">
        <v>563</v>
      </c>
      <c r="C452" s="2" t="s">
        <v>564</v>
      </c>
      <c r="D452" s="2" t="s">
        <v>565</v>
      </c>
      <c r="E452" s="22">
        <v>46030</v>
      </c>
      <c r="F452" s="23">
        <v>46031</v>
      </c>
      <c r="G452" s="24">
        <v>212400</v>
      </c>
      <c r="H452" s="21"/>
      <c r="I452" s="24">
        <v>212400</v>
      </c>
      <c r="J452" s="24"/>
      <c r="K452" s="3" t="s">
        <v>171</v>
      </c>
    </row>
    <row r="453" spans="1:242" s="14" customFormat="1" x14ac:dyDescent="0.25">
      <c r="A453" s="26">
        <v>443</v>
      </c>
      <c r="B453" s="11" t="s">
        <v>157</v>
      </c>
      <c r="C453" s="11" t="s">
        <v>158</v>
      </c>
      <c r="D453" s="11" t="s">
        <v>159</v>
      </c>
      <c r="E453" s="39">
        <v>45352</v>
      </c>
      <c r="F453" s="39"/>
      <c r="G453" s="40">
        <v>16500</v>
      </c>
      <c r="H453" s="41"/>
      <c r="I453" s="42"/>
      <c r="J453" s="40">
        <v>16500</v>
      </c>
      <c r="K453" s="3" t="s">
        <v>130</v>
      </c>
    </row>
    <row r="454" spans="1:242" s="14" customFormat="1" x14ac:dyDescent="0.25">
      <c r="A454" s="26">
        <v>444</v>
      </c>
      <c r="B454" s="11" t="s">
        <v>157</v>
      </c>
      <c r="C454" s="11" t="s">
        <v>158</v>
      </c>
      <c r="D454" s="11" t="s">
        <v>160</v>
      </c>
      <c r="E454" s="39">
        <v>45383</v>
      </c>
      <c r="F454" s="39"/>
      <c r="G454" s="40">
        <v>16500</v>
      </c>
      <c r="H454" s="41"/>
      <c r="I454" s="56"/>
      <c r="J454" s="40">
        <v>16500</v>
      </c>
      <c r="K454" s="3" t="s">
        <v>130</v>
      </c>
    </row>
    <row r="455" spans="1:242" s="14" customFormat="1" x14ac:dyDescent="0.25">
      <c r="A455" s="26">
        <v>445</v>
      </c>
      <c r="B455" s="2" t="s">
        <v>630</v>
      </c>
      <c r="C455" s="11" t="s">
        <v>628</v>
      </c>
      <c r="D455" s="2" t="s">
        <v>631</v>
      </c>
      <c r="E455" s="22">
        <v>46035</v>
      </c>
      <c r="F455" s="23">
        <v>46049</v>
      </c>
      <c r="G455" s="24">
        <v>77880</v>
      </c>
      <c r="H455" s="21"/>
      <c r="I455" s="24">
        <v>77880</v>
      </c>
      <c r="J455" s="24"/>
      <c r="K455" s="3" t="s">
        <v>171</v>
      </c>
    </row>
    <row r="456" spans="1:242" s="14" customFormat="1" x14ac:dyDescent="0.25">
      <c r="A456" s="26">
        <v>446</v>
      </c>
      <c r="B456" s="2" t="s">
        <v>77</v>
      </c>
      <c r="C456" s="2" t="s">
        <v>7</v>
      </c>
      <c r="D456" s="2" t="s">
        <v>113</v>
      </c>
      <c r="E456" s="22">
        <v>45870</v>
      </c>
      <c r="F456" s="23">
        <v>45896</v>
      </c>
      <c r="G456" s="24">
        <v>21444.34</v>
      </c>
      <c r="H456" s="21"/>
      <c r="I456" s="24">
        <v>21444.34</v>
      </c>
      <c r="J456" s="24"/>
      <c r="K456" s="3" t="s">
        <v>171</v>
      </c>
    </row>
    <row r="457" spans="1:242" s="14" customFormat="1" x14ac:dyDescent="0.25">
      <c r="A457" s="26">
        <v>447</v>
      </c>
      <c r="B457" s="2" t="s">
        <v>292</v>
      </c>
      <c r="C457" s="2" t="s">
        <v>7</v>
      </c>
      <c r="D457" s="2" t="s">
        <v>406</v>
      </c>
      <c r="E457" s="22">
        <v>45994</v>
      </c>
      <c r="F457" s="23">
        <v>45994</v>
      </c>
      <c r="G457" s="24">
        <v>27203</v>
      </c>
      <c r="H457" s="21"/>
      <c r="I457" s="24">
        <v>27203</v>
      </c>
      <c r="J457" s="24"/>
      <c r="K457" s="3" t="s">
        <v>171</v>
      </c>
    </row>
    <row r="458" spans="1:242" s="10" customFormat="1" ht="15.75" x14ac:dyDescent="0.25">
      <c r="A458" s="26">
        <v>448</v>
      </c>
      <c r="B458" s="2" t="s">
        <v>20</v>
      </c>
      <c r="C458" s="2" t="s">
        <v>21</v>
      </c>
      <c r="D458" s="2">
        <v>3</v>
      </c>
      <c r="E458" s="22">
        <v>45992</v>
      </c>
      <c r="F458" s="23">
        <v>45994</v>
      </c>
      <c r="G458" s="24">
        <v>6277.6</v>
      </c>
      <c r="H458" s="25"/>
      <c r="I458" s="24">
        <v>6277.6</v>
      </c>
      <c r="J458" s="24"/>
      <c r="K458" s="3" t="s">
        <v>171</v>
      </c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  <c r="CA458" s="14"/>
      <c r="CB458" s="14"/>
      <c r="CC458" s="14"/>
      <c r="CD458" s="14"/>
      <c r="CE458" s="14"/>
      <c r="CF458" s="14"/>
      <c r="CG458" s="14"/>
      <c r="CH458" s="14"/>
      <c r="CI458" s="14"/>
      <c r="CJ458" s="14"/>
      <c r="CK458" s="14"/>
      <c r="CL458" s="14"/>
      <c r="CM458" s="14"/>
      <c r="CN458" s="14"/>
      <c r="CO458" s="14"/>
      <c r="CP458" s="14"/>
      <c r="CQ458" s="14"/>
      <c r="CR458" s="14"/>
      <c r="CS458" s="14"/>
      <c r="CT458" s="14"/>
      <c r="CU458" s="14"/>
      <c r="CV458" s="14"/>
      <c r="CW458" s="14"/>
      <c r="CX458" s="14"/>
      <c r="CY458" s="14"/>
      <c r="CZ458" s="14"/>
      <c r="DA458" s="14"/>
      <c r="DB458" s="14"/>
      <c r="DC458" s="14"/>
      <c r="DD458" s="14"/>
      <c r="DE458" s="14"/>
      <c r="DF458" s="14"/>
      <c r="DG458" s="14"/>
      <c r="DH458" s="14"/>
      <c r="DI458" s="14"/>
      <c r="DJ458" s="14"/>
      <c r="DK458" s="14"/>
      <c r="DL458" s="14"/>
      <c r="DM458" s="14"/>
      <c r="DN458" s="14"/>
      <c r="DO458" s="14"/>
      <c r="DP458" s="14"/>
      <c r="DQ458" s="14"/>
      <c r="DR458" s="14"/>
      <c r="DS458" s="14"/>
      <c r="DT458" s="14"/>
      <c r="DU458" s="14"/>
      <c r="DV458" s="14"/>
      <c r="DW458" s="14"/>
      <c r="DX458" s="14"/>
      <c r="DY458" s="14"/>
      <c r="DZ458" s="14"/>
      <c r="EA458" s="14"/>
      <c r="EB458" s="14"/>
      <c r="EC458" s="14"/>
      <c r="ED458" s="14"/>
      <c r="EE458" s="14"/>
      <c r="EF458" s="14"/>
      <c r="EG458" s="14"/>
      <c r="EH458" s="14"/>
      <c r="EI458" s="14"/>
      <c r="EJ458" s="14"/>
      <c r="EK458" s="14"/>
      <c r="EL458" s="14"/>
      <c r="EM458" s="14"/>
      <c r="EN458" s="14"/>
      <c r="EO458" s="14"/>
      <c r="EP458" s="14"/>
      <c r="EQ458" s="14"/>
      <c r="ER458" s="14"/>
      <c r="ES458" s="14"/>
      <c r="ET458" s="14"/>
      <c r="EU458" s="14"/>
      <c r="EV458" s="14"/>
      <c r="EW458" s="14"/>
      <c r="EX458" s="14"/>
      <c r="EY458" s="14"/>
      <c r="EZ458" s="14"/>
      <c r="FA458" s="14"/>
      <c r="FB458" s="14"/>
      <c r="FC458" s="14"/>
      <c r="FD458" s="14"/>
      <c r="FE458" s="14"/>
      <c r="FF458" s="14"/>
      <c r="FG458" s="14"/>
      <c r="FH458" s="14"/>
      <c r="FI458" s="14"/>
      <c r="FJ458" s="14"/>
      <c r="FK458" s="14"/>
      <c r="FL458" s="14"/>
      <c r="FM458" s="14"/>
      <c r="FN458" s="14"/>
      <c r="FO458" s="14"/>
      <c r="FP458" s="14"/>
      <c r="FQ458" s="14"/>
      <c r="FR458" s="14"/>
      <c r="FS458" s="14"/>
      <c r="FT458" s="14"/>
      <c r="FU458" s="14"/>
      <c r="FV458" s="14"/>
      <c r="FW458" s="14"/>
      <c r="FX458" s="14"/>
      <c r="FY458" s="14"/>
      <c r="FZ458" s="14"/>
      <c r="GA458" s="14"/>
      <c r="GB458" s="14"/>
      <c r="GC458" s="14"/>
      <c r="GD458" s="14"/>
      <c r="GE458" s="14"/>
      <c r="GF458" s="14"/>
      <c r="GG458" s="14"/>
      <c r="GH458" s="14"/>
      <c r="GI458" s="14"/>
      <c r="GJ458" s="14"/>
      <c r="GK458" s="14"/>
      <c r="GL458" s="14"/>
      <c r="GM458" s="14"/>
      <c r="GN458" s="14"/>
      <c r="GO458" s="14"/>
      <c r="GP458" s="14"/>
      <c r="GQ458" s="14"/>
      <c r="GR458" s="14"/>
      <c r="GS458" s="14"/>
      <c r="GT458" s="14"/>
      <c r="GU458" s="14"/>
      <c r="GV458" s="14"/>
      <c r="GW458" s="14"/>
      <c r="GX458" s="14"/>
      <c r="GY458" s="14"/>
      <c r="GZ458" s="14"/>
      <c r="HA458" s="14"/>
      <c r="HB458" s="14"/>
      <c r="HC458" s="14"/>
      <c r="HD458" s="14"/>
      <c r="HE458" s="14"/>
      <c r="HF458" s="14"/>
      <c r="HG458" s="14"/>
      <c r="HH458" s="14"/>
      <c r="HI458" s="14"/>
      <c r="HJ458" s="14"/>
      <c r="HK458" s="14"/>
      <c r="HL458" s="14"/>
      <c r="HM458" s="14"/>
      <c r="HN458" s="14"/>
      <c r="HO458" s="14"/>
      <c r="HP458" s="14"/>
      <c r="HQ458" s="14"/>
      <c r="HR458" s="14"/>
      <c r="HS458" s="14"/>
      <c r="HT458" s="14"/>
      <c r="HU458" s="14"/>
      <c r="HV458" s="14"/>
      <c r="HW458" s="14"/>
      <c r="HX458" s="14"/>
      <c r="HY458" s="14"/>
      <c r="HZ458" s="14"/>
      <c r="IA458" s="14"/>
      <c r="IB458" s="14"/>
      <c r="IC458" s="14"/>
      <c r="ID458" s="14"/>
      <c r="IE458" s="14"/>
      <c r="IF458" s="14"/>
      <c r="IG458" s="14"/>
      <c r="IH458" s="14"/>
    </row>
    <row r="459" spans="1:242" s="10" customFormat="1" ht="15.75" x14ac:dyDescent="0.25">
      <c r="A459" s="26">
        <v>449</v>
      </c>
      <c r="B459" s="2" t="s">
        <v>333</v>
      </c>
      <c r="C459" s="11" t="s">
        <v>246</v>
      </c>
      <c r="D459" s="2" t="s">
        <v>407</v>
      </c>
      <c r="E459" s="22">
        <v>45993</v>
      </c>
      <c r="F459" s="23">
        <v>45994</v>
      </c>
      <c r="G459" s="24">
        <v>212400</v>
      </c>
      <c r="H459" s="25"/>
      <c r="I459" s="24">
        <v>212400</v>
      </c>
      <c r="J459" s="24"/>
      <c r="K459" s="3" t="s">
        <v>171</v>
      </c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4"/>
      <c r="CK459" s="14"/>
      <c r="CL459" s="14"/>
      <c r="CM459" s="14"/>
      <c r="CN459" s="14"/>
      <c r="CO459" s="14"/>
      <c r="CP459" s="14"/>
      <c r="CQ459" s="14"/>
      <c r="CR459" s="14"/>
      <c r="CS459" s="14"/>
      <c r="CT459" s="14"/>
      <c r="CU459" s="14"/>
      <c r="CV459" s="14"/>
      <c r="CW459" s="14"/>
      <c r="CX459" s="14"/>
      <c r="CY459" s="14"/>
      <c r="CZ459" s="14"/>
      <c r="DA459" s="14"/>
      <c r="DB459" s="14"/>
      <c r="DC459" s="14"/>
      <c r="DD459" s="14"/>
      <c r="DE459" s="14"/>
      <c r="DF459" s="14"/>
      <c r="DG459" s="14"/>
      <c r="DH459" s="14"/>
      <c r="DI459" s="14"/>
      <c r="DJ459" s="14"/>
      <c r="DK459" s="14"/>
      <c r="DL459" s="14"/>
      <c r="DM459" s="14"/>
      <c r="DN459" s="14"/>
      <c r="DO459" s="14"/>
      <c r="DP459" s="14"/>
      <c r="DQ459" s="14"/>
      <c r="DR459" s="14"/>
      <c r="DS459" s="14"/>
      <c r="DT459" s="14"/>
      <c r="DU459" s="14"/>
      <c r="DV459" s="14"/>
      <c r="DW459" s="14"/>
      <c r="DX459" s="14"/>
      <c r="DY459" s="14"/>
      <c r="DZ459" s="14"/>
      <c r="EA459" s="14"/>
      <c r="EB459" s="14"/>
      <c r="EC459" s="14"/>
      <c r="ED459" s="14"/>
      <c r="EE459" s="14"/>
      <c r="EF459" s="14"/>
      <c r="EG459" s="14"/>
      <c r="EH459" s="14"/>
      <c r="EI459" s="14"/>
      <c r="EJ459" s="14"/>
      <c r="EK459" s="14"/>
      <c r="EL459" s="14"/>
      <c r="EM459" s="14"/>
      <c r="EN459" s="14"/>
      <c r="EO459" s="14"/>
      <c r="EP459" s="14"/>
      <c r="EQ459" s="14"/>
      <c r="ER459" s="14"/>
      <c r="ES459" s="14"/>
      <c r="ET459" s="14"/>
      <c r="EU459" s="14"/>
      <c r="EV459" s="14"/>
      <c r="EW459" s="14"/>
      <c r="EX459" s="14"/>
      <c r="EY459" s="14"/>
      <c r="EZ459" s="14"/>
      <c r="FA459" s="14"/>
      <c r="FB459" s="14"/>
      <c r="FC459" s="14"/>
      <c r="FD459" s="14"/>
      <c r="FE459" s="14"/>
      <c r="FF459" s="14"/>
      <c r="FG459" s="14"/>
      <c r="FH459" s="14"/>
      <c r="FI459" s="14"/>
      <c r="FJ459" s="14"/>
      <c r="FK459" s="14"/>
      <c r="FL459" s="14"/>
      <c r="FM459" s="14"/>
      <c r="FN459" s="14"/>
      <c r="FO459" s="14"/>
      <c r="FP459" s="14"/>
      <c r="FQ459" s="14"/>
      <c r="FR459" s="14"/>
      <c r="FS459" s="14"/>
      <c r="FT459" s="14"/>
      <c r="FU459" s="14"/>
      <c r="FV459" s="14"/>
      <c r="FW459" s="14"/>
      <c r="FX459" s="14"/>
      <c r="FY459" s="14"/>
      <c r="FZ459" s="14"/>
      <c r="GA459" s="14"/>
      <c r="GB459" s="14"/>
      <c r="GC459" s="14"/>
      <c r="GD459" s="14"/>
      <c r="GE459" s="14"/>
      <c r="GF459" s="14"/>
      <c r="GG459" s="14"/>
      <c r="GH459" s="14"/>
      <c r="GI459" s="14"/>
      <c r="GJ459" s="14"/>
      <c r="GK459" s="14"/>
      <c r="GL459" s="14"/>
      <c r="GM459" s="14"/>
      <c r="GN459" s="14"/>
      <c r="GO459" s="14"/>
      <c r="GP459" s="14"/>
      <c r="GQ459" s="14"/>
      <c r="GR459" s="14"/>
      <c r="GS459" s="14"/>
      <c r="GT459" s="14"/>
      <c r="GU459" s="14"/>
      <c r="GV459" s="14"/>
      <c r="GW459" s="14"/>
      <c r="GX459" s="14"/>
      <c r="GY459" s="14"/>
      <c r="GZ459" s="14"/>
      <c r="HA459" s="14"/>
      <c r="HB459" s="14"/>
      <c r="HC459" s="14"/>
      <c r="HD459" s="14"/>
      <c r="HE459" s="14"/>
      <c r="HF459" s="14"/>
      <c r="HG459" s="14"/>
      <c r="HH459" s="14"/>
      <c r="HI459" s="14"/>
      <c r="HJ459" s="14"/>
      <c r="HK459" s="14"/>
      <c r="HL459" s="14"/>
      <c r="HM459" s="14"/>
      <c r="HN459" s="14"/>
      <c r="HO459" s="14"/>
      <c r="HP459" s="14"/>
      <c r="HQ459" s="14"/>
      <c r="HR459" s="14"/>
      <c r="HS459" s="14"/>
      <c r="HT459" s="14"/>
      <c r="HU459" s="14"/>
      <c r="HV459" s="14"/>
      <c r="HW459" s="14"/>
      <c r="HX459" s="14"/>
      <c r="HY459" s="14"/>
      <c r="HZ459" s="14"/>
      <c r="IA459" s="14"/>
      <c r="IB459" s="14"/>
      <c r="IC459" s="14"/>
      <c r="ID459" s="14"/>
      <c r="IE459" s="14"/>
      <c r="IF459" s="14"/>
      <c r="IG459" s="14"/>
      <c r="IH459" s="14"/>
    </row>
    <row r="460" spans="1:242" s="10" customFormat="1" ht="15.75" x14ac:dyDescent="0.25">
      <c r="A460" s="26">
        <v>450</v>
      </c>
      <c r="B460" s="2" t="s">
        <v>26</v>
      </c>
      <c r="C460" s="4" t="s">
        <v>27</v>
      </c>
      <c r="D460" s="2" t="s">
        <v>408</v>
      </c>
      <c r="E460" s="22">
        <v>45994</v>
      </c>
      <c r="F460" s="23">
        <v>45995</v>
      </c>
      <c r="G460" s="24">
        <v>4260</v>
      </c>
      <c r="H460" s="25"/>
      <c r="I460" s="32">
        <v>4260</v>
      </c>
      <c r="J460" s="24"/>
      <c r="K460" s="3" t="s">
        <v>171</v>
      </c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  <c r="DG460" s="14"/>
      <c r="DH460" s="14"/>
      <c r="DI460" s="14"/>
      <c r="DJ460" s="14"/>
      <c r="DK460" s="14"/>
      <c r="DL460" s="14"/>
      <c r="DM460" s="14"/>
      <c r="DN460" s="14"/>
      <c r="DO460" s="14"/>
      <c r="DP460" s="14"/>
      <c r="DQ460" s="14"/>
      <c r="DR460" s="14"/>
      <c r="DS460" s="14"/>
      <c r="DT460" s="14"/>
      <c r="DU460" s="14"/>
      <c r="DV460" s="14"/>
      <c r="DW460" s="14"/>
      <c r="DX460" s="14"/>
      <c r="DY460" s="14"/>
      <c r="DZ460" s="14"/>
      <c r="EA460" s="14"/>
      <c r="EB460" s="14"/>
      <c r="EC460" s="14"/>
      <c r="ED460" s="14"/>
      <c r="EE460" s="14"/>
      <c r="EF460" s="14"/>
      <c r="EG460" s="14"/>
      <c r="EH460" s="14"/>
      <c r="EI460" s="14"/>
      <c r="EJ460" s="14"/>
      <c r="EK460" s="14"/>
      <c r="EL460" s="14"/>
      <c r="EM460" s="14"/>
      <c r="EN460" s="14"/>
      <c r="EO460" s="14"/>
      <c r="EP460" s="14"/>
      <c r="EQ460" s="14"/>
      <c r="ER460" s="14"/>
      <c r="ES460" s="14"/>
      <c r="ET460" s="14"/>
      <c r="EU460" s="14"/>
      <c r="EV460" s="14"/>
      <c r="EW460" s="14"/>
      <c r="EX460" s="14"/>
      <c r="EY460" s="14"/>
      <c r="EZ460" s="14"/>
      <c r="FA460" s="14"/>
      <c r="FB460" s="14"/>
      <c r="FC460" s="14"/>
      <c r="FD460" s="14"/>
      <c r="FE460" s="14"/>
      <c r="FF460" s="14"/>
      <c r="FG460" s="14"/>
      <c r="FH460" s="14"/>
      <c r="FI460" s="14"/>
      <c r="FJ460" s="14"/>
      <c r="FK460" s="14"/>
      <c r="FL460" s="14"/>
      <c r="FM460" s="14"/>
      <c r="FN460" s="14"/>
      <c r="FO460" s="14"/>
      <c r="FP460" s="14"/>
      <c r="FQ460" s="14"/>
      <c r="FR460" s="14"/>
      <c r="FS460" s="14"/>
      <c r="FT460" s="14"/>
      <c r="FU460" s="14"/>
      <c r="FV460" s="14"/>
      <c r="FW460" s="14"/>
      <c r="FX460" s="14"/>
      <c r="FY460" s="14"/>
      <c r="FZ460" s="14"/>
      <c r="GA460" s="14"/>
      <c r="GB460" s="14"/>
      <c r="GC460" s="14"/>
      <c r="GD460" s="14"/>
      <c r="GE460" s="14"/>
      <c r="GF460" s="14"/>
      <c r="GG460" s="14"/>
      <c r="GH460" s="14"/>
      <c r="GI460" s="14"/>
      <c r="GJ460" s="14"/>
      <c r="GK460" s="14"/>
      <c r="GL460" s="14"/>
      <c r="GM460" s="14"/>
      <c r="GN460" s="14"/>
      <c r="GO460" s="14"/>
      <c r="GP460" s="14"/>
      <c r="GQ460" s="14"/>
      <c r="GR460" s="14"/>
      <c r="GS460" s="14"/>
      <c r="GT460" s="14"/>
      <c r="GU460" s="14"/>
      <c r="GV460" s="14"/>
      <c r="GW460" s="14"/>
      <c r="GX460" s="14"/>
      <c r="GY460" s="14"/>
      <c r="GZ460" s="14"/>
      <c r="HA460" s="14"/>
      <c r="HB460" s="14"/>
      <c r="HC460" s="14"/>
      <c r="HD460" s="14"/>
      <c r="HE460" s="14"/>
      <c r="HF460" s="14"/>
      <c r="HG460" s="14"/>
      <c r="HH460" s="14"/>
      <c r="HI460" s="14"/>
      <c r="HJ460" s="14"/>
      <c r="HK460" s="14"/>
      <c r="HL460" s="14"/>
      <c r="HM460" s="14"/>
      <c r="HN460" s="14"/>
      <c r="HO460" s="14"/>
      <c r="HP460" s="14"/>
      <c r="HQ460" s="14"/>
      <c r="HR460" s="14"/>
      <c r="HS460" s="14"/>
      <c r="HT460" s="14"/>
      <c r="HU460" s="14"/>
      <c r="HV460" s="14"/>
      <c r="HW460" s="14"/>
      <c r="HX460" s="14"/>
      <c r="HY460" s="14"/>
      <c r="HZ460" s="14"/>
      <c r="IA460" s="14"/>
      <c r="IB460" s="14"/>
      <c r="IC460" s="14"/>
      <c r="ID460" s="14"/>
      <c r="IE460" s="14"/>
      <c r="IF460" s="14"/>
      <c r="IG460" s="14"/>
      <c r="IH460" s="14"/>
    </row>
    <row r="461" spans="1:242" s="10" customFormat="1" ht="15.75" x14ac:dyDescent="0.25">
      <c r="A461" s="26">
        <v>451</v>
      </c>
      <c r="B461" s="2" t="s">
        <v>409</v>
      </c>
      <c r="C461" s="2" t="s">
        <v>356</v>
      </c>
      <c r="D461" s="2" t="s">
        <v>410</v>
      </c>
      <c r="E461" s="22">
        <v>45987</v>
      </c>
      <c r="F461" s="23">
        <v>45999</v>
      </c>
      <c r="G461" s="24">
        <v>195000</v>
      </c>
      <c r="H461" s="25"/>
      <c r="I461" s="32">
        <v>195000</v>
      </c>
      <c r="J461" s="24"/>
      <c r="K461" s="3" t="s">
        <v>171</v>
      </c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4"/>
      <c r="CN461" s="14"/>
      <c r="CO461" s="14"/>
      <c r="CP461" s="14"/>
      <c r="CQ461" s="14"/>
      <c r="CR461" s="14"/>
      <c r="CS461" s="14"/>
      <c r="CT461" s="14"/>
      <c r="CU461" s="14"/>
      <c r="CV461" s="14"/>
      <c r="CW461" s="14"/>
      <c r="CX461" s="14"/>
      <c r="CY461" s="14"/>
      <c r="CZ461" s="14"/>
      <c r="DA461" s="14"/>
      <c r="DB461" s="14"/>
      <c r="DC461" s="14"/>
      <c r="DD461" s="14"/>
      <c r="DE461" s="14"/>
      <c r="DF461" s="14"/>
      <c r="DG461" s="14"/>
      <c r="DH461" s="14"/>
      <c r="DI461" s="14"/>
      <c r="DJ461" s="14"/>
      <c r="DK461" s="14"/>
      <c r="DL461" s="14"/>
      <c r="DM461" s="14"/>
      <c r="DN461" s="14"/>
      <c r="DO461" s="14"/>
      <c r="DP461" s="14"/>
      <c r="DQ461" s="14"/>
      <c r="DR461" s="14"/>
      <c r="DS461" s="14"/>
      <c r="DT461" s="14"/>
      <c r="DU461" s="14"/>
      <c r="DV461" s="14"/>
      <c r="DW461" s="14"/>
      <c r="DX461" s="14"/>
      <c r="DY461" s="14"/>
      <c r="DZ461" s="14"/>
      <c r="EA461" s="14"/>
      <c r="EB461" s="14"/>
      <c r="EC461" s="14"/>
      <c r="ED461" s="14"/>
      <c r="EE461" s="14"/>
      <c r="EF461" s="14"/>
      <c r="EG461" s="14"/>
      <c r="EH461" s="14"/>
      <c r="EI461" s="14"/>
      <c r="EJ461" s="14"/>
      <c r="EK461" s="14"/>
      <c r="EL461" s="14"/>
      <c r="EM461" s="14"/>
      <c r="EN461" s="14"/>
      <c r="EO461" s="14"/>
      <c r="EP461" s="14"/>
      <c r="EQ461" s="14"/>
      <c r="ER461" s="14"/>
      <c r="ES461" s="14"/>
      <c r="ET461" s="14"/>
      <c r="EU461" s="14"/>
      <c r="EV461" s="14"/>
      <c r="EW461" s="14"/>
      <c r="EX461" s="14"/>
      <c r="EY461" s="14"/>
      <c r="EZ461" s="14"/>
      <c r="FA461" s="14"/>
      <c r="FB461" s="14"/>
      <c r="FC461" s="14"/>
      <c r="FD461" s="14"/>
      <c r="FE461" s="14"/>
      <c r="FF461" s="14"/>
      <c r="FG461" s="14"/>
      <c r="FH461" s="14"/>
      <c r="FI461" s="14"/>
      <c r="FJ461" s="14"/>
      <c r="FK461" s="14"/>
      <c r="FL461" s="14"/>
      <c r="FM461" s="14"/>
      <c r="FN461" s="14"/>
      <c r="FO461" s="14"/>
      <c r="FP461" s="14"/>
      <c r="FQ461" s="14"/>
      <c r="FR461" s="14"/>
      <c r="FS461" s="14"/>
      <c r="FT461" s="14"/>
      <c r="FU461" s="14"/>
      <c r="FV461" s="14"/>
      <c r="FW461" s="14"/>
      <c r="FX461" s="14"/>
      <c r="FY461" s="14"/>
      <c r="FZ461" s="14"/>
      <c r="GA461" s="14"/>
      <c r="GB461" s="14"/>
      <c r="GC461" s="14"/>
      <c r="GD461" s="14"/>
      <c r="GE461" s="14"/>
      <c r="GF461" s="14"/>
      <c r="GG461" s="14"/>
      <c r="GH461" s="14"/>
      <c r="GI461" s="14"/>
      <c r="GJ461" s="14"/>
      <c r="GK461" s="14"/>
      <c r="GL461" s="14"/>
      <c r="GM461" s="14"/>
      <c r="GN461" s="14"/>
      <c r="GO461" s="14"/>
      <c r="GP461" s="14"/>
      <c r="GQ461" s="14"/>
      <c r="GR461" s="14"/>
      <c r="GS461" s="14"/>
      <c r="GT461" s="14"/>
      <c r="GU461" s="14"/>
      <c r="GV461" s="14"/>
      <c r="GW461" s="14"/>
      <c r="GX461" s="14"/>
      <c r="GY461" s="14"/>
      <c r="GZ461" s="14"/>
      <c r="HA461" s="14"/>
      <c r="HB461" s="14"/>
      <c r="HC461" s="14"/>
      <c r="HD461" s="14"/>
      <c r="HE461" s="14"/>
      <c r="HF461" s="14"/>
      <c r="HG461" s="14"/>
      <c r="HH461" s="14"/>
      <c r="HI461" s="14"/>
      <c r="HJ461" s="14"/>
      <c r="HK461" s="14"/>
      <c r="HL461" s="14"/>
      <c r="HM461" s="14"/>
      <c r="HN461" s="14"/>
      <c r="HO461" s="14"/>
      <c r="HP461" s="14"/>
      <c r="HQ461" s="14"/>
      <c r="HR461" s="14"/>
      <c r="HS461" s="14"/>
      <c r="HT461" s="14"/>
      <c r="HU461" s="14"/>
      <c r="HV461" s="14"/>
      <c r="HW461" s="14"/>
      <c r="HX461" s="14"/>
      <c r="HY461" s="14"/>
      <c r="HZ461" s="14"/>
      <c r="IA461" s="14"/>
      <c r="IB461" s="14"/>
      <c r="IC461" s="14"/>
      <c r="ID461" s="14"/>
      <c r="IE461" s="14"/>
      <c r="IF461" s="14"/>
      <c r="IG461" s="14"/>
      <c r="IH461" s="14"/>
    </row>
    <row r="462" spans="1:242" s="10" customFormat="1" ht="15.75" x14ac:dyDescent="0.25">
      <c r="A462" s="26">
        <v>452</v>
      </c>
      <c r="B462" s="2" t="s">
        <v>77</v>
      </c>
      <c r="C462" s="2" t="s">
        <v>7</v>
      </c>
      <c r="D462" s="2" t="s">
        <v>411</v>
      </c>
      <c r="E462" s="22">
        <v>45999</v>
      </c>
      <c r="F462" s="23">
        <v>45999</v>
      </c>
      <c r="G462" s="24">
        <v>4248</v>
      </c>
      <c r="H462" s="25"/>
      <c r="I462" s="32">
        <v>4248</v>
      </c>
      <c r="J462" s="24"/>
      <c r="K462" s="3" t="s">
        <v>171</v>
      </c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  <c r="CA462" s="14"/>
      <c r="CB462" s="14"/>
      <c r="CC462" s="14"/>
      <c r="CD462" s="14"/>
      <c r="CE462" s="14"/>
      <c r="CF462" s="14"/>
      <c r="CG462" s="14"/>
      <c r="CH462" s="14"/>
      <c r="CI462" s="14"/>
      <c r="CJ462" s="14"/>
      <c r="CK462" s="14"/>
      <c r="CL462" s="14"/>
      <c r="CM462" s="14"/>
      <c r="CN462" s="14"/>
      <c r="CO462" s="14"/>
      <c r="CP462" s="14"/>
      <c r="CQ462" s="14"/>
      <c r="CR462" s="14"/>
      <c r="CS462" s="14"/>
      <c r="CT462" s="14"/>
      <c r="CU462" s="14"/>
      <c r="CV462" s="14"/>
      <c r="CW462" s="14"/>
      <c r="CX462" s="14"/>
      <c r="CY462" s="14"/>
      <c r="CZ462" s="14"/>
      <c r="DA462" s="14"/>
      <c r="DB462" s="14"/>
      <c r="DC462" s="14"/>
      <c r="DD462" s="14"/>
      <c r="DE462" s="14"/>
      <c r="DF462" s="14"/>
      <c r="DG462" s="14"/>
      <c r="DH462" s="14"/>
      <c r="DI462" s="14"/>
      <c r="DJ462" s="14"/>
      <c r="DK462" s="14"/>
      <c r="DL462" s="14"/>
      <c r="DM462" s="14"/>
      <c r="DN462" s="14"/>
      <c r="DO462" s="14"/>
      <c r="DP462" s="14"/>
      <c r="DQ462" s="14"/>
      <c r="DR462" s="14"/>
      <c r="DS462" s="14"/>
      <c r="DT462" s="14"/>
      <c r="DU462" s="14"/>
      <c r="DV462" s="14"/>
      <c r="DW462" s="14"/>
      <c r="DX462" s="14"/>
      <c r="DY462" s="14"/>
      <c r="DZ462" s="14"/>
      <c r="EA462" s="14"/>
      <c r="EB462" s="14"/>
      <c r="EC462" s="14"/>
      <c r="ED462" s="14"/>
      <c r="EE462" s="14"/>
      <c r="EF462" s="14"/>
      <c r="EG462" s="14"/>
      <c r="EH462" s="14"/>
      <c r="EI462" s="14"/>
      <c r="EJ462" s="14"/>
      <c r="EK462" s="14"/>
      <c r="EL462" s="14"/>
      <c r="EM462" s="14"/>
      <c r="EN462" s="14"/>
      <c r="EO462" s="14"/>
      <c r="EP462" s="14"/>
      <c r="EQ462" s="14"/>
      <c r="ER462" s="14"/>
      <c r="ES462" s="14"/>
      <c r="ET462" s="14"/>
      <c r="EU462" s="14"/>
      <c r="EV462" s="14"/>
      <c r="EW462" s="14"/>
      <c r="EX462" s="14"/>
      <c r="EY462" s="14"/>
      <c r="EZ462" s="14"/>
      <c r="FA462" s="14"/>
      <c r="FB462" s="14"/>
      <c r="FC462" s="14"/>
      <c r="FD462" s="14"/>
      <c r="FE462" s="14"/>
      <c r="FF462" s="14"/>
      <c r="FG462" s="14"/>
      <c r="FH462" s="14"/>
      <c r="FI462" s="14"/>
      <c r="FJ462" s="14"/>
      <c r="FK462" s="14"/>
      <c r="FL462" s="14"/>
      <c r="FM462" s="14"/>
      <c r="FN462" s="14"/>
      <c r="FO462" s="14"/>
      <c r="FP462" s="14"/>
      <c r="FQ462" s="14"/>
      <c r="FR462" s="14"/>
      <c r="FS462" s="14"/>
      <c r="FT462" s="14"/>
      <c r="FU462" s="14"/>
      <c r="FV462" s="14"/>
      <c r="FW462" s="14"/>
      <c r="FX462" s="14"/>
      <c r="FY462" s="14"/>
      <c r="FZ462" s="14"/>
      <c r="GA462" s="14"/>
      <c r="GB462" s="14"/>
      <c r="GC462" s="14"/>
      <c r="GD462" s="14"/>
      <c r="GE462" s="14"/>
      <c r="GF462" s="14"/>
      <c r="GG462" s="14"/>
      <c r="GH462" s="14"/>
      <c r="GI462" s="14"/>
      <c r="GJ462" s="14"/>
      <c r="GK462" s="14"/>
      <c r="GL462" s="14"/>
      <c r="GM462" s="14"/>
      <c r="GN462" s="14"/>
      <c r="GO462" s="14"/>
      <c r="GP462" s="14"/>
      <c r="GQ462" s="14"/>
      <c r="GR462" s="14"/>
      <c r="GS462" s="14"/>
      <c r="GT462" s="14"/>
      <c r="GU462" s="14"/>
      <c r="GV462" s="14"/>
      <c r="GW462" s="14"/>
      <c r="GX462" s="14"/>
      <c r="GY462" s="14"/>
      <c r="GZ462" s="14"/>
      <c r="HA462" s="14"/>
      <c r="HB462" s="14"/>
      <c r="HC462" s="14"/>
      <c r="HD462" s="14"/>
      <c r="HE462" s="14"/>
      <c r="HF462" s="14"/>
      <c r="HG462" s="14"/>
      <c r="HH462" s="14"/>
      <c r="HI462" s="14"/>
      <c r="HJ462" s="14"/>
      <c r="HK462" s="14"/>
      <c r="HL462" s="14"/>
      <c r="HM462" s="14"/>
      <c r="HN462" s="14"/>
      <c r="HO462" s="14"/>
      <c r="HP462" s="14"/>
      <c r="HQ462" s="14"/>
      <c r="HR462" s="14"/>
      <c r="HS462" s="14"/>
      <c r="HT462" s="14"/>
      <c r="HU462" s="14"/>
      <c r="HV462" s="14"/>
      <c r="HW462" s="14"/>
      <c r="HX462" s="14"/>
      <c r="HY462" s="14"/>
      <c r="HZ462" s="14"/>
      <c r="IA462" s="14"/>
      <c r="IB462" s="14"/>
      <c r="IC462" s="14"/>
      <c r="ID462" s="14"/>
      <c r="IE462" s="14"/>
      <c r="IF462" s="14"/>
      <c r="IG462" s="14"/>
      <c r="IH462" s="14"/>
    </row>
    <row r="463" spans="1:242" s="10" customFormat="1" ht="15.75" x14ac:dyDescent="0.25">
      <c r="A463" s="26">
        <v>453</v>
      </c>
      <c r="B463" s="2" t="s">
        <v>180</v>
      </c>
      <c r="C463" s="11" t="s">
        <v>174</v>
      </c>
      <c r="D463" s="2" t="s">
        <v>412</v>
      </c>
      <c r="E463" s="22">
        <v>45989</v>
      </c>
      <c r="F463" s="23">
        <v>45999</v>
      </c>
      <c r="G463" s="24">
        <v>2534.13</v>
      </c>
      <c r="H463" s="25"/>
      <c r="I463" s="32">
        <v>2534.13</v>
      </c>
      <c r="J463" s="24"/>
      <c r="K463" s="3" t="s">
        <v>171</v>
      </c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4"/>
      <c r="BZ463" s="14"/>
      <c r="CA463" s="14"/>
      <c r="CB463" s="14"/>
      <c r="CC463" s="14"/>
      <c r="CD463" s="14"/>
      <c r="CE463" s="14"/>
      <c r="CF463" s="14"/>
      <c r="CG463" s="14"/>
      <c r="CH463" s="14"/>
      <c r="CI463" s="14"/>
      <c r="CJ463" s="14"/>
      <c r="CK463" s="14"/>
      <c r="CL463" s="14"/>
      <c r="CM463" s="14"/>
      <c r="CN463" s="14"/>
      <c r="CO463" s="14"/>
      <c r="CP463" s="14"/>
      <c r="CQ463" s="14"/>
      <c r="CR463" s="14"/>
      <c r="CS463" s="14"/>
      <c r="CT463" s="14"/>
      <c r="CU463" s="14"/>
      <c r="CV463" s="14"/>
      <c r="CW463" s="14"/>
      <c r="CX463" s="14"/>
      <c r="CY463" s="14"/>
      <c r="CZ463" s="14"/>
      <c r="DA463" s="14"/>
      <c r="DB463" s="14"/>
      <c r="DC463" s="14"/>
      <c r="DD463" s="14"/>
      <c r="DE463" s="14"/>
      <c r="DF463" s="14"/>
      <c r="DG463" s="14"/>
      <c r="DH463" s="14"/>
      <c r="DI463" s="14"/>
      <c r="DJ463" s="14"/>
      <c r="DK463" s="14"/>
      <c r="DL463" s="14"/>
      <c r="DM463" s="14"/>
      <c r="DN463" s="14"/>
      <c r="DO463" s="14"/>
      <c r="DP463" s="14"/>
      <c r="DQ463" s="14"/>
      <c r="DR463" s="14"/>
      <c r="DS463" s="14"/>
      <c r="DT463" s="14"/>
      <c r="DU463" s="14"/>
      <c r="DV463" s="14"/>
      <c r="DW463" s="14"/>
      <c r="DX463" s="14"/>
      <c r="DY463" s="14"/>
      <c r="DZ463" s="14"/>
      <c r="EA463" s="14"/>
      <c r="EB463" s="14"/>
      <c r="EC463" s="14"/>
      <c r="ED463" s="14"/>
      <c r="EE463" s="14"/>
      <c r="EF463" s="14"/>
      <c r="EG463" s="14"/>
      <c r="EH463" s="14"/>
      <c r="EI463" s="14"/>
      <c r="EJ463" s="14"/>
      <c r="EK463" s="14"/>
      <c r="EL463" s="14"/>
      <c r="EM463" s="14"/>
      <c r="EN463" s="14"/>
      <c r="EO463" s="14"/>
      <c r="EP463" s="14"/>
      <c r="EQ463" s="14"/>
      <c r="ER463" s="14"/>
      <c r="ES463" s="14"/>
      <c r="ET463" s="14"/>
      <c r="EU463" s="14"/>
      <c r="EV463" s="14"/>
      <c r="EW463" s="14"/>
      <c r="EX463" s="14"/>
      <c r="EY463" s="14"/>
      <c r="EZ463" s="14"/>
      <c r="FA463" s="14"/>
      <c r="FB463" s="14"/>
      <c r="FC463" s="14"/>
      <c r="FD463" s="14"/>
      <c r="FE463" s="14"/>
      <c r="FF463" s="14"/>
      <c r="FG463" s="14"/>
      <c r="FH463" s="14"/>
      <c r="FI463" s="14"/>
      <c r="FJ463" s="14"/>
      <c r="FK463" s="14"/>
      <c r="FL463" s="14"/>
      <c r="FM463" s="14"/>
      <c r="FN463" s="14"/>
      <c r="FO463" s="14"/>
      <c r="FP463" s="14"/>
      <c r="FQ463" s="14"/>
      <c r="FR463" s="14"/>
      <c r="FS463" s="14"/>
      <c r="FT463" s="14"/>
      <c r="FU463" s="14"/>
      <c r="FV463" s="14"/>
      <c r="FW463" s="14"/>
      <c r="FX463" s="14"/>
      <c r="FY463" s="14"/>
      <c r="FZ463" s="14"/>
      <c r="GA463" s="14"/>
      <c r="GB463" s="14"/>
      <c r="GC463" s="14"/>
      <c r="GD463" s="14"/>
      <c r="GE463" s="14"/>
      <c r="GF463" s="14"/>
      <c r="GG463" s="14"/>
      <c r="GH463" s="14"/>
      <c r="GI463" s="14"/>
      <c r="GJ463" s="14"/>
      <c r="GK463" s="14"/>
      <c r="GL463" s="14"/>
      <c r="GM463" s="14"/>
      <c r="GN463" s="14"/>
      <c r="GO463" s="14"/>
      <c r="GP463" s="14"/>
      <c r="GQ463" s="14"/>
      <c r="GR463" s="14"/>
      <c r="GS463" s="14"/>
      <c r="GT463" s="14"/>
      <c r="GU463" s="14"/>
      <c r="GV463" s="14"/>
      <c r="GW463" s="14"/>
      <c r="GX463" s="14"/>
      <c r="GY463" s="14"/>
      <c r="GZ463" s="14"/>
      <c r="HA463" s="14"/>
      <c r="HB463" s="14"/>
      <c r="HC463" s="14"/>
      <c r="HD463" s="14"/>
      <c r="HE463" s="14"/>
      <c r="HF463" s="14"/>
      <c r="HG463" s="14"/>
      <c r="HH463" s="14"/>
      <c r="HI463" s="14"/>
      <c r="HJ463" s="14"/>
      <c r="HK463" s="14"/>
      <c r="HL463" s="14"/>
      <c r="HM463" s="14"/>
      <c r="HN463" s="14"/>
      <c r="HO463" s="14"/>
      <c r="HP463" s="14"/>
      <c r="HQ463" s="14"/>
      <c r="HR463" s="14"/>
      <c r="HS463" s="14"/>
      <c r="HT463" s="14"/>
      <c r="HU463" s="14"/>
      <c r="HV463" s="14"/>
      <c r="HW463" s="14"/>
      <c r="HX463" s="14"/>
      <c r="HY463" s="14"/>
      <c r="HZ463" s="14"/>
      <c r="IA463" s="14"/>
      <c r="IB463" s="14"/>
      <c r="IC463" s="14"/>
      <c r="ID463" s="14"/>
      <c r="IE463" s="14"/>
      <c r="IF463" s="14"/>
      <c r="IG463" s="14"/>
      <c r="IH463" s="14"/>
    </row>
    <row r="464" spans="1:242" s="10" customFormat="1" ht="15.75" x14ac:dyDescent="0.25">
      <c r="A464" s="26">
        <v>454</v>
      </c>
      <c r="B464" s="2" t="s">
        <v>180</v>
      </c>
      <c r="C464" s="11" t="s">
        <v>174</v>
      </c>
      <c r="D464" s="2" t="s">
        <v>413</v>
      </c>
      <c r="E464" s="22">
        <v>45967</v>
      </c>
      <c r="F464" s="23">
        <v>45999</v>
      </c>
      <c r="G464" s="24">
        <v>200437.98</v>
      </c>
      <c r="H464" s="25"/>
      <c r="I464" s="24">
        <v>200437.98</v>
      </c>
      <c r="J464" s="24"/>
      <c r="K464" s="3" t="s">
        <v>171</v>
      </c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4"/>
      <c r="BZ464" s="14"/>
      <c r="CA464" s="14"/>
      <c r="CB464" s="14"/>
      <c r="CC464" s="14"/>
      <c r="CD464" s="14"/>
      <c r="CE464" s="14"/>
      <c r="CF464" s="14"/>
      <c r="CG464" s="14"/>
      <c r="CH464" s="14"/>
      <c r="CI464" s="14"/>
      <c r="CJ464" s="14"/>
      <c r="CK464" s="14"/>
      <c r="CL464" s="14"/>
      <c r="CM464" s="14"/>
      <c r="CN464" s="14"/>
      <c r="CO464" s="14"/>
      <c r="CP464" s="14"/>
      <c r="CQ464" s="14"/>
      <c r="CR464" s="14"/>
      <c r="CS464" s="14"/>
      <c r="CT464" s="14"/>
      <c r="CU464" s="14"/>
      <c r="CV464" s="14"/>
      <c r="CW464" s="14"/>
      <c r="CX464" s="14"/>
      <c r="CY464" s="14"/>
      <c r="CZ464" s="14"/>
      <c r="DA464" s="14"/>
      <c r="DB464" s="14"/>
      <c r="DC464" s="14"/>
      <c r="DD464" s="14"/>
      <c r="DE464" s="14"/>
      <c r="DF464" s="14"/>
      <c r="DG464" s="14"/>
      <c r="DH464" s="14"/>
      <c r="DI464" s="14"/>
      <c r="DJ464" s="14"/>
      <c r="DK464" s="14"/>
      <c r="DL464" s="14"/>
      <c r="DM464" s="14"/>
      <c r="DN464" s="14"/>
      <c r="DO464" s="14"/>
      <c r="DP464" s="14"/>
      <c r="DQ464" s="14"/>
      <c r="DR464" s="14"/>
      <c r="DS464" s="14"/>
      <c r="DT464" s="14"/>
      <c r="DU464" s="14"/>
      <c r="DV464" s="14"/>
      <c r="DW464" s="14"/>
      <c r="DX464" s="14"/>
      <c r="DY464" s="14"/>
      <c r="DZ464" s="14"/>
      <c r="EA464" s="14"/>
      <c r="EB464" s="14"/>
      <c r="EC464" s="14"/>
      <c r="ED464" s="14"/>
      <c r="EE464" s="14"/>
      <c r="EF464" s="14"/>
      <c r="EG464" s="14"/>
      <c r="EH464" s="14"/>
      <c r="EI464" s="14"/>
      <c r="EJ464" s="14"/>
      <c r="EK464" s="14"/>
      <c r="EL464" s="14"/>
      <c r="EM464" s="14"/>
      <c r="EN464" s="14"/>
      <c r="EO464" s="14"/>
      <c r="EP464" s="14"/>
      <c r="EQ464" s="14"/>
      <c r="ER464" s="14"/>
      <c r="ES464" s="14"/>
      <c r="ET464" s="14"/>
      <c r="EU464" s="14"/>
      <c r="EV464" s="14"/>
      <c r="EW464" s="14"/>
      <c r="EX464" s="14"/>
      <c r="EY464" s="14"/>
      <c r="EZ464" s="14"/>
      <c r="FA464" s="14"/>
      <c r="FB464" s="14"/>
      <c r="FC464" s="14"/>
      <c r="FD464" s="14"/>
      <c r="FE464" s="14"/>
      <c r="FF464" s="14"/>
      <c r="FG464" s="14"/>
      <c r="FH464" s="14"/>
      <c r="FI464" s="14"/>
      <c r="FJ464" s="14"/>
      <c r="FK464" s="14"/>
      <c r="FL464" s="14"/>
      <c r="FM464" s="14"/>
      <c r="FN464" s="14"/>
      <c r="FO464" s="14"/>
      <c r="FP464" s="14"/>
      <c r="FQ464" s="14"/>
      <c r="FR464" s="14"/>
      <c r="FS464" s="14"/>
      <c r="FT464" s="14"/>
      <c r="FU464" s="14"/>
      <c r="FV464" s="14"/>
      <c r="FW464" s="14"/>
      <c r="FX464" s="14"/>
      <c r="FY464" s="14"/>
      <c r="FZ464" s="14"/>
      <c r="GA464" s="14"/>
      <c r="GB464" s="14"/>
      <c r="GC464" s="14"/>
      <c r="GD464" s="14"/>
      <c r="GE464" s="14"/>
      <c r="GF464" s="14"/>
      <c r="GG464" s="14"/>
      <c r="GH464" s="14"/>
      <c r="GI464" s="14"/>
      <c r="GJ464" s="14"/>
      <c r="GK464" s="14"/>
      <c r="GL464" s="14"/>
      <c r="GM464" s="14"/>
      <c r="GN464" s="14"/>
      <c r="GO464" s="14"/>
      <c r="GP464" s="14"/>
      <c r="GQ464" s="14"/>
      <c r="GR464" s="14"/>
      <c r="GS464" s="14"/>
      <c r="GT464" s="14"/>
      <c r="GU464" s="14"/>
      <c r="GV464" s="14"/>
      <c r="GW464" s="14"/>
      <c r="GX464" s="14"/>
      <c r="GY464" s="14"/>
      <c r="GZ464" s="14"/>
      <c r="HA464" s="14"/>
      <c r="HB464" s="14"/>
      <c r="HC464" s="14"/>
      <c r="HD464" s="14"/>
      <c r="HE464" s="14"/>
      <c r="HF464" s="14"/>
      <c r="HG464" s="14"/>
      <c r="HH464" s="14"/>
      <c r="HI464" s="14"/>
      <c r="HJ464" s="14"/>
      <c r="HK464" s="14"/>
      <c r="HL464" s="14"/>
      <c r="HM464" s="14"/>
      <c r="HN464" s="14"/>
      <c r="HO464" s="14"/>
      <c r="HP464" s="14"/>
      <c r="HQ464" s="14"/>
      <c r="HR464" s="14"/>
      <c r="HS464" s="14"/>
      <c r="HT464" s="14"/>
      <c r="HU464" s="14"/>
      <c r="HV464" s="14"/>
      <c r="HW464" s="14"/>
      <c r="HX464" s="14"/>
      <c r="HY464" s="14"/>
      <c r="HZ464" s="14"/>
      <c r="IA464" s="14"/>
      <c r="IB464" s="14"/>
      <c r="IC464" s="14"/>
      <c r="ID464" s="14"/>
      <c r="IE464" s="14"/>
      <c r="IF464" s="14"/>
      <c r="IG464" s="14"/>
      <c r="IH464" s="14"/>
    </row>
    <row r="465" spans="1:242" s="10" customFormat="1" ht="15.75" x14ac:dyDescent="0.25">
      <c r="A465" s="26">
        <v>455</v>
      </c>
      <c r="B465" s="2" t="s">
        <v>414</v>
      </c>
      <c r="C465" s="4" t="s">
        <v>10</v>
      </c>
      <c r="D465" s="2" t="s">
        <v>415</v>
      </c>
      <c r="E465" s="22">
        <v>45994</v>
      </c>
      <c r="F465" s="23">
        <v>45999</v>
      </c>
      <c r="G465" s="24">
        <v>606606</v>
      </c>
      <c r="H465" s="25"/>
      <c r="I465" s="32">
        <v>606606</v>
      </c>
      <c r="J465" s="24"/>
      <c r="K465" s="3" t="s">
        <v>171</v>
      </c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  <c r="CA465" s="14"/>
      <c r="CB465" s="14"/>
      <c r="CC465" s="14"/>
      <c r="CD465" s="14"/>
      <c r="CE465" s="14"/>
      <c r="CF465" s="14"/>
      <c r="CG465" s="14"/>
      <c r="CH465" s="14"/>
      <c r="CI465" s="14"/>
      <c r="CJ465" s="14"/>
      <c r="CK465" s="14"/>
      <c r="CL465" s="14"/>
      <c r="CM465" s="14"/>
      <c r="CN465" s="14"/>
      <c r="CO465" s="14"/>
      <c r="CP465" s="14"/>
      <c r="CQ465" s="14"/>
      <c r="CR465" s="14"/>
      <c r="CS465" s="14"/>
      <c r="CT465" s="14"/>
      <c r="CU465" s="14"/>
      <c r="CV465" s="14"/>
      <c r="CW465" s="14"/>
      <c r="CX465" s="14"/>
      <c r="CY465" s="14"/>
      <c r="CZ465" s="14"/>
      <c r="DA465" s="14"/>
      <c r="DB465" s="14"/>
      <c r="DC465" s="14"/>
      <c r="DD465" s="14"/>
      <c r="DE465" s="14"/>
      <c r="DF465" s="14"/>
      <c r="DG465" s="14"/>
      <c r="DH465" s="14"/>
      <c r="DI465" s="14"/>
      <c r="DJ465" s="14"/>
      <c r="DK465" s="14"/>
      <c r="DL465" s="14"/>
      <c r="DM465" s="14"/>
      <c r="DN465" s="14"/>
      <c r="DO465" s="14"/>
      <c r="DP465" s="14"/>
      <c r="DQ465" s="14"/>
      <c r="DR465" s="14"/>
      <c r="DS465" s="14"/>
      <c r="DT465" s="14"/>
      <c r="DU465" s="14"/>
      <c r="DV465" s="14"/>
      <c r="DW465" s="14"/>
      <c r="DX465" s="14"/>
      <c r="DY465" s="14"/>
      <c r="DZ465" s="14"/>
      <c r="EA465" s="14"/>
      <c r="EB465" s="14"/>
      <c r="EC465" s="14"/>
      <c r="ED465" s="14"/>
      <c r="EE465" s="14"/>
      <c r="EF465" s="14"/>
      <c r="EG465" s="14"/>
      <c r="EH465" s="14"/>
      <c r="EI465" s="14"/>
      <c r="EJ465" s="14"/>
      <c r="EK465" s="14"/>
      <c r="EL465" s="14"/>
      <c r="EM465" s="14"/>
      <c r="EN465" s="14"/>
      <c r="EO465" s="14"/>
      <c r="EP465" s="14"/>
      <c r="EQ465" s="14"/>
      <c r="ER465" s="14"/>
      <c r="ES465" s="14"/>
      <c r="ET465" s="14"/>
      <c r="EU465" s="14"/>
      <c r="EV465" s="14"/>
      <c r="EW465" s="14"/>
      <c r="EX465" s="14"/>
      <c r="EY465" s="14"/>
      <c r="EZ465" s="14"/>
      <c r="FA465" s="14"/>
      <c r="FB465" s="14"/>
      <c r="FC465" s="14"/>
      <c r="FD465" s="14"/>
      <c r="FE465" s="14"/>
      <c r="FF465" s="14"/>
      <c r="FG465" s="14"/>
      <c r="FH465" s="14"/>
      <c r="FI465" s="14"/>
      <c r="FJ465" s="14"/>
      <c r="FK465" s="14"/>
      <c r="FL465" s="14"/>
      <c r="FM465" s="14"/>
      <c r="FN465" s="14"/>
      <c r="FO465" s="14"/>
      <c r="FP465" s="14"/>
      <c r="FQ465" s="14"/>
      <c r="FR465" s="14"/>
      <c r="FS465" s="14"/>
      <c r="FT465" s="14"/>
      <c r="FU465" s="14"/>
      <c r="FV465" s="14"/>
      <c r="FW465" s="14"/>
      <c r="FX465" s="14"/>
      <c r="FY465" s="14"/>
      <c r="FZ465" s="14"/>
      <c r="GA465" s="14"/>
      <c r="GB465" s="14"/>
      <c r="GC465" s="14"/>
      <c r="GD465" s="14"/>
      <c r="GE465" s="14"/>
      <c r="GF465" s="14"/>
      <c r="GG465" s="14"/>
      <c r="GH465" s="14"/>
      <c r="GI465" s="14"/>
      <c r="GJ465" s="14"/>
      <c r="GK465" s="14"/>
      <c r="GL465" s="14"/>
      <c r="GM465" s="14"/>
      <c r="GN465" s="14"/>
      <c r="GO465" s="14"/>
      <c r="GP465" s="14"/>
      <c r="GQ465" s="14"/>
      <c r="GR465" s="14"/>
      <c r="GS465" s="14"/>
      <c r="GT465" s="14"/>
      <c r="GU465" s="14"/>
      <c r="GV465" s="14"/>
      <c r="GW465" s="14"/>
      <c r="GX465" s="14"/>
      <c r="GY465" s="14"/>
      <c r="GZ465" s="14"/>
      <c r="HA465" s="14"/>
      <c r="HB465" s="14"/>
      <c r="HC465" s="14"/>
      <c r="HD465" s="14"/>
      <c r="HE465" s="14"/>
      <c r="HF465" s="14"/>
      <c r="HG465" s="14"/>
      <c r="HH465" s="14"/>
      <c r="HI465" s="14"/>
      <c r="HJ465" s="14"/>
      <c r="HK465" s="14"/>
      <c r="HL465" s="14"/>
      <c r="HM465" s="14"/>
      <c r="HN465" s="14"/>
      <c r="HO465" s="14"/>
      <c r="HP465" s="14"/>
      <c r="HQ465" s="14"/>
      <c r="HR465" s="14"/>
      <c r="HS465" s="14"/>
      <c r="HT465" s="14"/>
      <c r="HU465" s="14"/>
      <c r="HV465" s="14"/>
      <c r="HW465" s="14"/>
      <c r="HX465" s="14"/>
      <c r="HY465" s="14"/>
      <c r="HZ465" s="14"/>
      <c r="IA465" s="14"/>
      <c r="IB465" s="14"/>
      <c r="IC465" s="14"/>
      <c r="ID465" s="14"/>
      <c r="IE465" s="14"/>
      <c r="IF465" s="14"/>
      <c r="IG465" s="14"/>
      <c r="IH465" s="14"/>
    </row>
    <row r="466" spans="1:242" s="10" customFormat="1" ht="15.75" x14ac:dyDescent="0.25">
      <c r="A466" s="26">
        <v>456</v>
      </c>
      <c r="B466" s="2" t="s">
        <v>416</v>
      </c>
      <c r="C466" s="11" t="s">
        <v>71</v>
      </c>
      <c r="D466" s="2" t="s">
        <v>417</v>
      </c>
      <c r="E466" s="22">
        <v>45992</v>
      </c>
      <c r="F466" s="23">
        <v>45999</v>
      </c>
      <c r="G466" s="24">
        <v>127.18</v>
      </c>
      <c r="H466" s="25"/>
      <c r="I466" s="24">
        <v>127.18</v>
      </c>
      <c r="J466" s="24"/>
      <c r="K466" s="3" t="s">
        <v>171</v>
      </c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  <c r="CB466" s="14"/>
      <c r="CC466" s="14"/>
      <c r="CD466" s="14"/>
      <c r="CE466" s="14"/>
      <c r="CF466" s="14"/>
      <c r="CG466" s="14"/>
      <c r="CH466" s="14"/>
      <c r="CI466" s="14"/>
      <c r="CJ466" s="14"/>
      <c r="CK466" s="14"/>
      <c r="CL466" s="14"/>
      <c r="CM466" s="14"/>
      <c r="CN466" s="14"/>
      <c r="CO466" s="14"/>
      <c r="CP466" s="14"/>
      <c r="CQ466" s="14"/>
      <c r="CR466" s="14"/>
      <c r="CS466" s="14"/>
      <c r="CT466" s="14"/>
      <c r="CU466" s="14"/>
      <c r="CV466" s="14"/>
      <c r="CW466" s="14"/>
      <c r="CX466" s="14"/>
      <c r="CY466" s="14"/>
      <c r="CZ466" s="14"/>
      <c r="DA466" s="14"/>
      <c r="DB466" s="14"/>
      <c r="DC466" s="14"/>
      <c r="DD466" s="14"/>
      <c r="DE466" s="14"/>
      <c r="DF466" s="14"/>
      <c r="DG466" s="14"/>
      <c r="DH466" s="14"/>
      <c r="DI466" s="14"/>
      <c r="DJ466" s="14"/>
      <c r="DK466" s="14"/>
      <c r="DL466" s="14"/>
      <c r="DM466" s="14"/>
      <c r="DN466" s="14"/>
      <c r="DO466" s="14"/>
      <c r="DP466" s="14"/>
      <c r="DQ466" s="14"/>
      <c r="DR466" s="14"/>
      <c r="DS466" s="14"/>
      <c r="DT466" s="14"/>
      <c r="DU466" s="14"/>
      <c r="DV466" s="14"/>
      <c r="DW466" s="14"/>
      <c r="DX466" s="14"/>
      <c r="DY466" s="14"/>
      <c r="DZ466" s="14"/>
      <c r="EA466" s="14"/>
      <c r="EB466" s="14"/>
      <c r="EC466" s="14"/>
      <c r="ED466" s="14"/>
      <c r="EE466" s="14"/>
      <c r="EF466" s="14"/>
      <c r="EG466" s="14"/>
      <c r="EH466" s="14"/>
      <c r="EI466" s="14"/>
      <c r="EJ466" s="14"/>
      <c r="EK466" s="14"/>
      <c r="EL466" s="14"/>
      <c r="EM466" s="14"/>
      <c r="EN466" s="14"/>
      <c r="EO466" s="14"/>
      <c r="EP466" s="14"/>
      <c r="EQ466" s="14"/>
      <c r="ER466" s="14"/>
      <c r="ES466" s="14"/>
      <c r="ET466" s="14"/>
      <c r="EU466" s="14"/>
      <c r="EV466" s="14"/>
      <c r="EW466" s="14"/>
      <c r="EX466" s="14"/>
      <c r="EY466" s="14"/>
      <c r="EZ466" s="14"/>
      <c r="FA466" s="14"/>
      <c r="FB466" s="14"/>
      <c r="FC466" s="14"/>
      <c r="FD466" s="14"/>
      <c r="FE466" s="14"/>
      <c r="FF466" s="14"/>
      <c r="FG466" s="14"/>
      <c r="FH466" s="14"/>
      <c r="FI466" s="14"/>
      <c r="FJ466" s="14"/>
      <c r="FK466" s="14"/>
      <c r="FL466" s="14"/>
      <c r="FM466" s="14"/>
      <c r="FN466" s="14"/>
      <c r="FO466" s="14"/>
      <c r="FP466" s="14"/>
      <c r="FQ466" s="14"/>
      <c r="FR466" s="14"/>
      <c r="FS466" s="14"/>
      <c r="FT466" s="14"/>
      <c r="FU466" s="14"/>
      <c r="FV466" s="14"/>
      <c r="FW466" s="14"/>
      <c r="FX466" s="14"/>
      <c r="FY466" s="14"/>
      <c r="FZ466" s="14"/>
      <c r="GA466" s="14"/>
      <c r="GB466" s="14"/>
      <c r="GC466" s="14"/>
      <c r="GD466" s="14"/>
      <c r="GE466" s="14"/>
      <c r="GF466" s="14"/>
      <c r="GG466" s="14"/>
      <c r="GH466" s="14"/>
      <c r="GI466" s="14"/>
      <c r="GJ466" s="14"/>
      <c r="GK466" s="14"/>
      <c r="GL466" s="14"/>
      <c r="GM466" s="14"/>
      <c r="GN466" s="14"/>
      <c r="GO466" s="14"/>
      <c r="GP466" s="14"/>
      <c r="GQ466" s="14"/>
      <c r="GR466" s="14"/>
      <c r="GS466" s="14"/>
      <c r="GT466" s="14"/>
      <c r="GU466" s="14"/>
      <c r="GV466" s="14"/>
      <c r="GW466" s="14"/>
      <c r="GX466" s="14"/>
      <c r="GY466" s="14"/>
      <c r="GZ466" s="14"/>
      <c r="HA466" s="14"/>
      <c r="HB466" s="14"/>
      <c r="HC466" s="14"/>
      <c r="HD466" s="14"/>
      <c r="HE466" s="14"/>
      <c r="HF466" s="14"/>
      <c r="HG466" s="14"/>
      <c r="HH466" s="14"/>
      <c r="HI466" s="14"/>
      <c r="HJ466" s="14"/>
      <c r="HK466" s="14"/>
      <c r="HL466" s="14"/>
      <c r="HM466" s="14"/>
      <c r="HN466" s="14"/>
      <c r="HO466" s="14"/>
      <c r="HP466" s="14"/>
      <c r="HQ466" s="14"/>
      <c r="HR466" s="14"/>
      <c r="HS466" s="14"/>
      <c r="HT466" s="14"/>
      <c r="HU466" s="14"/>
      <c r="HV466" s="14"/>
      <c r="HW466" s="14"/>
      <c r="HX466" s="14"/>
      <c r="HY466" s="14"/>
      <c r="HZ466" s="14"/>
      <c r="IA466" s="14"/>
      <c r="IB466" s="14"/>
      <c r="IC466" s="14"/>
      <c r="ID466" s="14"/>
      <c r="IE466" s="14"/>
      <c r="IF466" s="14"/>
      <c r="IG466" s="14"/>
      <c r="IH466" s="14"/>
    </row>
    <row r="467" spans="1:242" s="10" customFormat="1" ht="15.75" x14ac:dyDescent="0.25">
      <c r="A467" s="26">
        <v>457</v>
      </c>
      <c r="B467" s="2" t="s">
        <v>416</v>
      </c>
      <c r="C467" s="11" t="s">
        <v>71</v>
      </c>
      <c r="D467" s="2" t="s">
        <v>418</v>
      </c>
      <c r="E467" s="22">
        <v>45992</v>
      </c>
      <c r="F467" s="23">
        <v>45999</v>
      </c>
      <c r="G467" s="24">
        <v>37759.64</v>
      </c>
      <c r="H467" s="25"/>
      <c r="I467" s="24">
        <v>37759.64</v>
      </c>
      <c r="J467" s="24"/>
      <c r="K467" s="3" t="s">
        <v>171</v>
      </c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  <c r="CA467" s="14"/>
      <c r="CB467" s="14"/>
      <c r="CC467" s="14"/>
      <c r="CD467" s="14"/>
      <c r="CE467" s="14"/>
      <c r="CF467" s="14"/>
      <c r="CG467" s="14"/>
      <c r="CH467" s="14"/>
      <c r="CI467" s="14"/>
      <c r="CJ467" s="14"/>
      <c r="CK467" s="14"/>
      <c r="CL467" s="14"/>
      <c r="CM467" s="14"/>
      <c r="CN467" s="14"/>
      <c r="CO467" s="14"/>
      <c r="CP467" s="14"/>
      <c r="CQ467" s="14"/>
      <c r="CR467" s="14"/>
      <c r="CS467" s="14"/>
      <c r="CT467" s="14"/>
      <c r="CU467" s="14"/>
      <c r="CV467" s="14"/>
      <c r="CW467" s="14"/>
      <c r="CX467" s="14"/>
      <c r="CY467" s="14"/>
      <c r="CZ467" s="14"/>
      <c r="DA467" s="14"/>
      <c r="DB467" s="14"/>
      <c r="DC467" s="14"/>
      <c r="DD467" s="14"/>
      <c r="DE467" s="14"/>
      <c r="DF467" s="14"/>
      <c r="DG467" s="14"/>
      <c r="DH467" s="14"/>
      <c r="DI467" s="14"/>
      <c r="DJ467" s="14"/>
      <c r="DK467" s="14"/>
      <c r="DL467" s="14"/>
      <c r="DM467" s="14"/>
      <c r="DN467" s="14"/>
      <c r="DO467" s="14"/>
      <c r="DP467" s="14"/>
      <c r="DQ467" s="14"/>
      <c r="DR467" s="14"/>
      <c r="DS467" s="14"/>
      <c r="DT467" s="14"/>
      <c r="DU467" s="14"/>
      <c r="DV467" s="14"/>
      <c r="DW467" s="14"/>
      <c r="DX467" s="14"/>
      <c r="DY467" s="14"/>
      <c r="DZ467" s="14"/>
      <c r="EA467" s="14"/>
      <c r="EB467" s="14"/>
      <c r="EC467" s="14"/>
      <c r="ED467" s="14"/>
      <c r="EE467" s="14"/>
      <c r="EF467" s="14"/>
      <c r="EG467" s="14"/>
      <c r="EH467" s="14"/>
      <c r="EI467" s="14"/>
      <c r="EJ467" s="14"/>
      <c r="EK467" s="14"/>
      <c r="EL467" s="14"/>
      <c r="EM467" s="14"/>
      <c r="EN467" s="14"/>
      <c r="EO467" s="14"/>
      <c r="EP467" s="14"/>
      <c r="EQ467" s="14"/>
      <c r="ER467" s="14"/>
      <c r="ES467" s="14"/>
      <c r="ET467" s="14"/>
      <c r="EU467" s="14"/>
      <c r="EV467" s="14"/>
      <c r="EW467" s="14"/>
      <c r="EX467" s="14"/>
      <c r="EY467" s="14"/>
      <c r="EZ467" s="14"/>
      <c r="FA467" s="14"/>
      <c r="FB467" s="14"/>
      <c r="FC467" s="14"/>
      <c r="FD467" s="14"/>
      <c r="FE467" s="14"/>
      <c r="FF467" s="14"/>
      <c r="FG467" s="14"/>
      <c r="FH467" s="14"/>
      <c r="FI467" s="14"/>
      <c r="FJ467" s="14"/>
      <c r="FK467" s="14"/>
      <c r="FL467" s="14"/>
      <c r="FM467" s="14"/>
      <c r="FN467" s="14"/>
      <c r="FO467" s="14"/>
      <c r="FP467" s="14"/>
      <c r="FQ467" s="14"/>
      <c r="FR467" s="14"/>
      <c r="FS467" s="14"/>
      <c r="FT467" s="14"/>
      <c r="FU467" s="14"/>
      <c r="FV467" s="14"/>
      <c r="FW467" s="14"/>
      <c r="FX467" s="14"/>
      <c r="FY467" s="14"/>
      <c r="FZ467" s="14"/>
      <c r="GA467" s="14"/>
      <c r="GB467" s="14"/>
      <c r="GC467" s="14"/>
      <c r="GD467" s="14"/>
      <c r="GE467" s="14"/>
      <c r="GF467" s="14"/>
      <c r="GG467" s="14"/>
      <c r="GH467" s="14"/>
      <c r="GI467" s="14"/>
      <c r="GJ467" s="14"/>
      <c r="GK467" s="14"/>
      <c r="GL467" s="14"/>
      <c r="GM467" s="14"/>
      <c r="GN467" s="14"/>
      <c r="GO467" s="14"/>
      <c r="GP467" s="14"/>
      <c r="GQ467" s="14"/>
      <c r="GR467" s="14"/>
      <c r="GS467" s="14"/>
      <c r="GT467" s="14"/>
      <c r="GU467" s="14"/>
      <c r="GV467" s="14"/>
      <c r="GW467" s="14"/>
      <c r="GX467" s="14"/>
      <c r="GY467" s="14"/>
      <c r="GZ467" s="14"/>
      <c r="HA467" s="14"/>
      <c r="HB467" s="14"/>
      <c r="HC467" s="14"/>
      <c r="HD467" s="14"/>
      <c r="HE467" s="14"/>
      <c r="HF467" s="14"/>
      <c r="HG467" s="14"/>
      <c r="HH467" s="14"/>
      <c r="HI467" s="14"/>
      <c r="HJ467" s="14"/>
      <c r="HK467" s="14"/>
      <c r="HL467" s="14"/>
      <c r="HM467" s="14"/>
      <c r="HN467" s="14"/>
      <c r="HO467" s="14"/>
      <c r="HP467" s="14"/>
      <c r="HQ467" s="14"/>
      <c r="HR467" s="14"/>
      <c r="HS467" s="14"/>
      <c r="HT467" s="14"/>
      <c r="HU467" s="14"/>
      <c r="HV467" s="14"/>
      <c r="HW467" s="14"/>
      <c r="HX467" s="14"/>
      <c r="HY467" s="14"/>
      <c r="HZ467" s="14"/>
      <c r="IA467" s="14"/>
      <c r="IB467" s="14"/>
      <c r="IC467" s="14"/>
      <c r="ID467" s="14"/>
      <c r="IE467" s="14"/>
      <c r="IF467" s="14"/>
      <c r="IG467" s="14"/>
      <c r="IH467" s="14"/>
    </row>
    <row r="468" spans="1:242" s="10" customFormat="1" ht="15.75" x14ac:dyDescent="0.25">
      <c r="A468" s="26">
        <v>458</v>
      </c>
      <c r="B468" s="2" t="s">
        <v>416</v>
      </c>
      <c r="C468" s="11" t="s">
        <v>71</v>
      </c>
      <c r="D468" s="2" t="s">
        <v>419</v>
      </c>
      <c r="E468" s="22">
        <v>45992</v>
      </c>
      <c r="F468" s="23">
        <v>45999</v>
      </c>
      <c r="G468" s="24">
        <v>41592.589999999997</v>
      </c>
      <c r="H468" s="25"/>
      <c r="I468" s="24">
        <v>41592.589999999997</v>
      </c>
      <c r="J468" s="24"/>
      <c r="K468" s="3" t="s">
        <v>171</v>
      </c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  <c r="CA468" s="14"/>
      <c r="CB468" s="14"/>
      <c r="CC468" s="14"/>
      <c r="CD468" s="14"/>
      <c r="CE468" s="14"/>
      <c r="CF468" s="14"/>
      <c r="CG468" s="14"/>
      <c r="CH468" s="14"/>
      <c r="CI468" s="14"/>
      <c r="CJ468" s="14"/>
      <c r="CK468" s="14"/>
      <c r="CL468" s="14"/>
      <c r="CM468" s="14"/>
      <c r="CN468" s="14"/>
      <c r="CO468" s="14"/>
      <c r="CP468" s="14"/>
      <c r="CQ468" s="14"/>
      <c r="CR468" s="14"/>
      <c r="CS468" s="14"/>
      <c r="CT468" s="14"/>
      <c r="CU468" s="14"/>
      <c r="CV468" s="14"/>
      <c r="CW468" s="14"/>
      <c r="CX468" s="14"/>
      <c r="CY468" s="14"/>
      <c r="CZ468" s="14"/>
      <c r="DA468" s="14"/>
      <c r="DB468" s="14"/>
      <c r="DC468" s="14"/>
      <c r="DD468" s="14"/>
      <c r="DE468" s="14"/>
      <c r="DF468" s="14"/>
      <c r="DG468" s="14"/>
      <c r="DH468" s="14"/>
      <c r="DI468" s="14"/>
      <c r="DJ468" s="14"/>
      <c r="DK468" s="14"/>
      <c r="DL468" s="14"/>
      <c r="DM468" s="14"/>
      <c r="DN468" s="14"/>
      <c r="DO468" s="14"/>
      <c r="DP468" s="14"/>
      <c r="DQ468" s="14"/>
      <c r="DR468" s="14"/>
      <c r="DS468" s="14"/>
      <c r="DT468" s="14"/>
      <c r="DU468" s="14"/>
      <c r="DV468" s="14"/>
      <c r="DW468" s="14"/>
      <c r="DX468" s="14"/>
      <c r="DY468" s="14"/>
      <c r="DZ468" s="14"/>
      <c r="EA468" s="14"/>
      <c r="EB468" s="14"/>
      <c r="EC468" s="14"/>
      <c r="ED468" s="14"/>
      <c r="EE468" s="14"/>
      <c r="EF468" s="14"/>
      <c r="EG468" s="14"/>
      <c r="EH468" s="14"/>
      <c r="EI468" s="14"/>
      <c r="EJ468" s="14"/>
      <c r="EK468" s="14"/>
      <c r="EL468" s="14"/>
      <c r="EM468" s="14"/>
      <c r="EN468" s="14"/>
      <c r="EO468" s="14"/>
      <c r="EP468" s="14"/>
      <c r="EQ468" s="14"/>
      <c r="ER468" s="14"/>
      <c r="ES468" s="14"/>
      <c r="ET468" s="14"/>
      <c r="EU468" s="14"/>
      <c r="EV468" s="14"/>
      <c r="EW468" s="14"/>
      <c r="EX468" s="14"/>
      <c r="EY468" s="14"/>
      <c r="EZ468" s="14"/>
      <c r="FA468" s="14"/>
      <c r="FB468" s="14"/>
      <c r="FC468" s="14"/>
      <c r="FD468" s="14"/>
      <c r="FE468" s="14"/>
      <c r="FF468" s="14"/>
      <c r="FG468" s="14"/>
      <c r="FH468" s="14"/>
      <c r="FI468" s="14"/>
      <c r="FJ468" s="14"/>
      <c r="FK468" s="14"/>
      <c r="FL468" s="14"/>
      <c r="FM468" s="14"/>
      <c r="FN468" s="14"/>
      <c r="FO468" s="14"/>
      <c r="FP468" s="14"/>
      <c r="FQ468" s="14"/>
      <c r="FR468" s="14"/>
      <c r="FS468" s="14"/>
      <c r="FT468" s="14"/>
      <c r="FU468" s="14"/>
      <c r="FV468" s="14"/>
      <c r="FW468" s="14"/>
      <c r="FX468" s="14"/>
      <c r="FY468" s="14"/>
      <c r="FZ468" s="14"/>
      <c r="GA468" s="14"/>
      <c r="GB468" s="14"/>
      <c r="GC468" s="14"/>
      <c r="GD468" s="14"/>
      <c r="GE468" s="14"/>
      <c r="GF468" s="14"/>
      <c r="GG468" s="14"/>
      <c r="GH468" s="14"/>
      <c r="GI468" s="14"/>
      <c r="GJ468" s="14"/>
      <c r="GK468" s="14"/>
      <c r="GL468" s="14"/>
      <c r="GM468" s="14"/>
      <c r="GN468" s="14"/>
      <c r="GO468" s="14"/>
      <c r="GP468" s="14"/>
      <c r="GQ468" s="14"/>
      <c r="GR468" s="14"/>
      <c r="GS468" s="14"/>
      <c r="GT468" s="14"/>
      <c r="GU468" s="14"/>
      <c r="GV468" s="14"/>
      <c r="GW468" s="14"/>
      <c r="GX468" s="14"/>
      <c r="GY468" s="14"/>
      <c r="GZ468" s="14"/>
      <c r="HA468" s="14"/>
      <c r="HB468" s="14"/>
      <c r="HC468" s="14"/>
      <c r="HD468" s="14"/>
      <c r="HE468" s="14"/>
      <c r="HF468" s="14"/>
      <c r="HG468" s="14"/>
      <c r="HH468" s="14"/>
      <c r="HI468" s="14"/>
      <c r="HJ468" s="14"/>
      <c r="HK468" s="14"/>
      <c r="HL468" s="14"/>
      <c r="HM468" s="14"/>
      <c r="HN468" s="14"/>
      <c r="HO468" s="14"/>
      <c r="HP468" s="14"/>
      <c r="HQ468" s="14"/>
      <c r="HR468" s="14"/>
      <c r="HS468" s="14"/>
      <c r="HT468" s="14"/>
      <c r="HU468" s="14"/>
      <c r="HV468" s="14"/>
      <c r="HW468" s="14"/>
      <c r="HX468" s="14"/>
      <c r="HY468" s="14"/>
      <c r="HZ468" s="14"/>
      <c r="IA468" s="14"/>
      <c r="IB468" s="14"/>
      <c r="IC468" s="14"/>
      <c r="ID468" s="14"/>
      <c r="IE468" s="14"/>
      <c r="IF468" s="14"/>
      <c r="IG468" s="14"/>
      <c r="IH468" s="14"/>
    </row>
    <row r="469" spans="1:242" s="10" customFormat="1" ht="15.75" x14ac:dyDescent="0.25">
      <c r="A469" s="26">
        <v>459</v>
      </c>
      <c r="B469" s="2" t="s">
        <v>176</v>
      </c>
      <c r="C469" s="11" t="s">
        <v>174</v>
      </c>
      <c r="D469" s="2" t="s">
        <v>420</v>
      </c>
      <c r="E469" s="22">
        <v>45978</v>
      </c>
      <c r="F469" s="23">
        <v>45999</v>
      </c>
      <c r="G469" s="24">
        <v>49344</v>
      </c>
      <c r="H469" s="25"/>
      <c r="I469" s="24">
        <v>49344</v>
      </c>
      <c r="J469" s="24"/>
      <c r="K469" s="3" t="s">
        <v>171</v>
      </c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  <c r="BZ469" s="14"/>
      <c r="CA469" s="14"/>
      <c r="CB469" s="14"/>
      <c r="CC469" s="14"/>
      <c r="CD469" s="14"/>
      <c r="CE469" s="14"/>
      <c r="CF469" s="14"/>
      <c r="CG469" s="14"/>
      <c r="CH469" s="14"/>
      <c r="CI469" s="14"/>
      <c r="CJ469" s="14"/>
      <c r="CK469" s="14"/>
      <c r="CL469" s="14"/>
      <c r="CM469" s="14"/>
      <c r="CN469" s="14"/>
      <c r="CO469" s="14"/>
      <c r="CP469" s="14"/>
      <c r="CQ469" s="14"/>
      <c r="CR469" s="14"/>
      <c r="CS469" s="14"/>
      <c r="CT469" s="14"/>
      <c r="CU469" s="14"/>
      <c r="CV469" s="14"/>
      <c r="CW469" s="14"/>
      <c r="CX469" s="14"/>
      <c r="CY469" s="14"/>
      <c r="CZ469" s="14"/>
      <c r="DA469" s="14"/>
      <c r="DB469" s="14"/>
      <c r="DC469" s="14"/>
      <c r="DD469" s="14"/>
      <c r="DE469" s="14"/>
      <c r="DF469" s="14"/>
      <c r="DG469" s="14"/>
      <c r="DH469" s="14"/>
      <c r="DI469" s="14"/>
      <c r="DJ469" s="14"/>
      <c r="DK469" s="14"/>
      <c r="DL469" s="14"/>
      <c r="DM469" s="14"/>
      <c r="DN469" s="14"/>
      <c r="DO469" s="14"/>
      <c r="DP469" s="14"/>
      <c r="DQ469" s="14"/>
      <c r="DR469" s="14"/>
      <c r="DS469" s="14"/>
      <c r="DT469" s="14"/>
      <c r="DU469" s="14"/>
      <c r="DV469" s="14"/>
      <c r="DW469" s="14"/>
      <c r="DX469" s="14"/>
      <c r="DY469" s="14"/>
      <c r="DZ469" s="14"/>
      <c r="EA469" s="14"/>
      <c r="EB469" s="14"/>
      <c r="EC469" s="14"/>
      <c r="ED469" s="14"/>
      <c r="EE469" s="14"/>
      <c r="EF469" s="14"/>
      <c r="EG469" s="14"/>
      <c r="EH469" s="14"/>
      <c r="EI469" s="14"/>
      <c r="EJ469" s="14"/>
      <c r="EK469" s="14"/>
      <c r="EL469" s="14"/>
      <c r="EM469" s="14"/>
      <c r="EN469" s="14"/>
      <c r="EO469" s="14"/>
      <c r="EP469" s="14"/>
      <c r="EQ469" s="14"/>
      <c r="ER469" s="14"/>
      <c r="ES469" s="14"/>
      <c r="ET469" s="14"/>
      <c r="EU469" s="14"/>
      <c r="EV469" s="14"/>
      <c r="EW469" s="14"/>
      <c r="EX469" s="14"/>
      <c r="EY469" s="14"/>
      <c r="EZ469" s="14"/>
      <c r="FA469" s="14"/>
      <c r="FB469" s="14"/>
      <c r="FC469" s="14"/>
      <c r="FD469" s="14"/>
      <c r="FE469" s="14"/>
      <c r="FF469" s="14"/>
      <c r="FG469" s="14"/>
      <c r="FH469" s="14"/>
      <c r="FI469" s="14"/>
      <c r="FJ469" s="14"/>
      <c r="FK469" s="14"/>
      <c r="FL469" s="14"/>
      <c r="FM469" s="14"/>
      <c r="FN469" s="14"/>
      <c r="FO469" s="14"/>
      <c r="FP469" s="14"/>
      <c r="FQ469" s="14"/>
      <c r="FR469" s="14"/>
      <c r="FS469" s="14"/>
      <c r="FT469" s="14"/>
      <c r="FU469" s="14"/>
      <c r="FV469" s="14"/>
      <c r="FW469" s="14"/>
      <c r="FX469" s="14"/>
      <c r="FY469" s="14"/>
      <c r="FZ469" s="14"/>
      <c r="GA469" s="14"/>
      <c r="GB469" s="14"/>
      <c r="GC469" s="14"/>
      <c r="GD469" s="14"/>
      <c r="GE469" s="14"/>
      <c r="GF469" s="14"/>
      <c r="GG469" s="14"/>
      <c r="GH469" s="14"/>
      <c r="GI469" s="14"/>
      <c r="GJ469" s="14"/>
      <c r="GK469" s="14"/>
      <c r="GL469" s="14"/>
      <c r="GM469" s="14"/>
      <c r="GN469" s="14"/>
      <c r="GO469" s="14"/>
      <c r="GP469" s="14"/>
      <c r="GQ469" s="14"/>
      <c r="GR469" s="14"/>
      <c r="GS469" s="14"/>
      <c r="GT469" s="14"/>
      <c r="GU469" s="14"/>
      <c r="GV469" s="14"/>
      <c r="GW469" s="14"/>
      <c r="GX469" s="14"/>
      <c r="GY469" s="14"/>
      <c r="GZ469" s="14"/>
      <c r="HA469" s="14"/>
      <c r="HB469" s="14"/>
      <c r="HC469" s="14"/>
      <c r="HD469" s="14"/>
      <c r="HE469" s="14"/>
      <c r="HF469" s="14"/>
      <c r="HG469" s="14"/>
      <c r="HH469" s="14"/>
      <c r="HI469" s="14"/>
      <c r="HJ469" s="14"/>
      <c r="HK469" s="14"/>
      <c r="HL469" s="14"/>
      <c r="HM469" s="14"/>
      <c r="HN469" s="14"/>
      <c r="HO469" s="14"/>
      <c r="HP469" s="14"/>
      <c r="HQ469" s="14"/>
      <c r="HR469" s="14"/>
      <c r="HS469" s="14"/>
      <c r="HT469" s="14"/>
      <c r="HU469" s="14"/>
      <c r="HV469" s="14"/>
      <c r="HW469" s="14"/>
      <c r="HX469" s="14"/>
      <c r="HY469" s="14"/>
      <c r="HZ469" s="14"/>
      <c r="IA469" s="14"/>
      <c r="IB469" s="14"/>
      <c r="IC469" s="14"/>
      <c r="ID469" s="14"/>
      <c r="IE469" s="14"/>
      <c r="IF469" s="14"/>
      <c r="IG469" s="14"/>
      <c r="IH469" s="14"/>
    </row>
    <row r="470" spans="1:242" s="10" customFormat="1" ht="15.75" x14ac:dyDescent="0.25">
      <c r="A470" s="26">
        <v>460</v>
      </c>
      <c r="B470" s="2" t="s">
        <v>176</v>
      </c>
      <c r="C470" s="11" t="s">
        <v>174</v>
      </c>
      <c r="D470" s="2" t="s">
        <v>421</v>
      </c>
      <c r="E470" s="22">
        <v>45978</v>
      </c>
      <c r="F470" s="23">
        <v>45999</v>
      </c>
      <c r="G470" s="24">
        <v>8760</v>
      </c>
      <c r="H470" s="25"/>
      <c r="I470" s="24">
        <v>8760</v>
      </c>
      <c r="J470" s="24"/>
      <c r="K470" s="3" t="s">
        <v>171</v>
      </c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  <c r="CA470" s="14"/>
      <c r="CB470" s="14"/>
      <c r="CC470" s="14"/>
      <c r="CD470" s="14"/>
      <c r="CE470" s="14"/>
      <c r="CF470" s="14"/>
      <c r="CG470" s="14"/>
      <c r="CH470" s="14"/>
      <c r="CI470" s="14"/>
      <c r="CJ470" s="14"/>
      <c r="CK470" s="14"/>
      <c r="CL470" s="14"/>
      <c r="CM470" s="14"/>
      <c r="CN470" s="14"/>
      <c r="CO470" s="14"/>
      <c r="CP470" s="14"/>
      <c r="CQ470" s="14"/>
      <c r="CR470" s="14"/>
      <c r="CS470" s="14"/>
      <c r="CT470" s="14"/>
      <c r="CU470" s="14"/>
      <c r="CV470" s="14"/>
      <c r="CW470" s="14"/>
      <c r="CX470" s="14"/>
      <c r="CY470" s="14"/>
      <c r="CZ470" s="14"/>
      <c r="DA470" s="14"/>
      <c r="DB470" s="14"/>
      <c r="DC470" s="14"/>
      <c r="DD470" s="14"/>
      <c r="DE470" s="14"/>
      <c r="DF470" s="14"/>
      <c r="DG470" s="14"/>
      <c r="DH470" s="14"/>
      <c r="DI470" s="14"/>
      <c r="DJ470" s="14"/>
      <c r="DK470" s="14"/>
      <c r="DL470" s="14"/>
      <c r="DM470" s="14"/>
      <c r="DN470" s="14"/>
      <c r="DO470" s="14"/>
      <c r="DP470" s="14"/>
      <c r="DQ470" s="14"/>
      <c r="DR470" s="14"/>
      <c r="DS470" s="14"/>
      <c r="DT470" s="14"/>
      <c r="DU470" s="14"/>
      <c r="DV470" s="14"/>
      <c r="DW470" s="14"/>
      <c r="DX470" s="14"/>
      <c r="DY470" s="14"/>
      <c r="DZ470" s="14"/>
      <c r="EA470" s="14"/>
      <c r="EB470" s="14"/>
      <c r="EC470" s="14"/>
      <c r="ED470" s="14"/>
      <c r="EE470" s="14"/>
      <c r="EF470" s="14"/>
      <c r="EG470" s="14"/>
      <c r="EH470" s="14"/>
      <c r="EI470" s="14"/>
      <c r="EJ470" s="14"/>
      <c r="EK470" s="14"/>
      <c r="EL470" s="14"/>
      <c r="EM470" s="14"/>
      <c r="EN470" s="14"/>
      <c r="EO470" s="14"/>
      <c r="EP470" s="14"/>
      <c r="EQ470" s="14"/>
      <c r="ER470" s="14"/>
      <c r="ES470" s="14"/>
      <c r="ET470" s="14"/>
      <c r="EU470" s="14"/>
      <c r="EV470" s="14"/>
      <c r="EW470" s="14"/>
      <c r="EX470" s="14"/>
      <c r="EY470" s="14"/>
      <c r="EZ470" s="14"/>
      <c r="FA470" s="14"/>
      <c r="FB470" s="14"/>
      <c r="FC470" s="14"/>
      <c r="FD470" s="14"/>
      <c r="FE470" s="14"/>
      <c r="FF470" s="14"/>
      <c r="FG470" s="14"/>
      <c r="FH470" s="14"/>
      <c r="FI470" s="14"/>
      <c r="FJ470" s="14"/>
      <c r="FK470" s="14"/>
      <c r="FL470" s="14"/>
      <c r="FM470" s="14"/>
      <c r="FN470" s="14"/>
      <c r="FO470" s="14"/>
      <c r="FP470" s="14"/>
      <c r="FQ470" s="14"/>
      <c r="FR470" s="14"/>
      <c r="FS470" s="14"/>
      <c r="FT470" s="14"/>
      <c r="FU470" s="14"/>
      <c r="FV470" s="14"/>
      <c r="FW470" s="14"/>
      <c r="FX470" s="14"/>
      <c r="FY470" s="14"/>
      <c r="FZ470" s="14"/>
      <c r="GA470" s="14"/>
      <c r="GB470" s="14"/>
      <c r="GC470" s="14"/>
      <c r="GD470" s="14"/>
      <c r="GE470" s="14"/>
      <c r="GF470" s="14"/>
      <c r="GG470" s="14"/>
      <c r="GH470" s="14"/>
      <c r="GI470" s="14"/>
      <c r="GJ470" s="14"/>
      <c r="GK470" s="14"/>
      <c r="GL470" s="14"/>
      <c r="GM470" s="14"/>
      <c r="GN470" s="14"/>
      <c r="GO470" s="14"/>
      <c r="GP470" s="14"/>
      <c r="GQ470" s="14"/>
      <c r="GR470" s="14"/>
      <c r="GS470" s="14"/>
      <c r="GT470" s="14"/>
      <c r="GU470" s="14"/>
      <c r="GV470" s="14"/>
      <c r="GW470" s="14"/>
      <c r="GX470" s="14"/>
      <c r="GY470" s="14"/>
      <c r="GZ470" s="14"/>
      <c r="HA470" s="14"/>
      <c r="HB470" s="14"/>
      <c r="HC470" s="14"/>
      <c r="HD470" s="14"/>
      <c r="HE470" s="14"/>
      <c r="HF470" s="14"/>
      <c r="HG470" s="14"/>
      <c r="HH470" s="14"/>
      <c r="HI470" s="14"/>
      <c r="HJ470" s="14"/>
      <c r="HK470" s="14"/>
      <c r="HL470" s="14"/>
      <c r="HM470" s="14"/>
      <c r="HN470" s="14"/>
      <c r="HO470" s="14"/>
      <c r="HP470" s="14"/>
      <c r="HQ470" s="14"/>
      <c r="HR470" s="14"/>
      <c r="HS470" s="14"/>
      <c r="HT470" s="14"/>
      <c r="HU470" s="14"/>
      <c r="HV470" s="14"/>
      <c r="HW470" s="14"/>
      <c r="HX470" s="14"/>
      <c r="HY470" s="14"/>
      <c r="HZ470" s="14"/>
      <c r="IA470" s="14"/>
      <c r="IB470" s="14"/>
      <c r="IC470" s="14"/>
      <c r="ID470" s="14"/>
      <c r="IE470" s="14"/>
      <c r="IF470" s="14"/>
      <c r="IG470" s="14"/>
      <c r="IH470" s="14"/>
    </row>
    <row r="471" spans="1:242" s="10" customFormat="1" ht="15.75" x14ac:dyDescent="0.25">
      <c r="A471" s="26">
        <v>461</v>
      </c>
      <c r="B471" s="2" t="s">
        <v>173</v>
      </c>
      <c r="C471" s="11" t="s">
        <v>174</v>
      </c>
      <c r="D471" s="2" t="s">
        <v>422</v>
      </c>
      <c r="E471" s="22">
        <v>46010</v>
      </c>
      <c r="F471" s="23">
        <v>45999</v>
      </c>
      <c r="G471" s="24">
        <v>566931.54</v>
      </c>
      <c r="H471" s="25"/>
      <c r="I471" s="24">
        <v>566931.54</v>
      </c>
      <c r="J471" s="24"/>
      <c r="K471" s="3" t="s">
        <v>171</v>
      </c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  <c r="CA471" s="14"/>
      <c r="CB471" s="14"/>
      <c r="CC471" s="14"/>
      <c r="CD471" s="14"/>
      <c r="CE471" s="14"/>
      <c r="CF471" s="14"/>
      <c r="CG471" s="14"/>
      <c r="CH471" s="14"/>
      <c r="CI471" s="14"/>
      <c r="CJ471" s="14"/>
      <c r="CK471" s="14"/>
      <c r="CL471" s="14"/>
      <c r="CM471" s="14"/>
      <c r="CN471" s="14"/>
      <c r="CO471" s="14"/>
      <c r="CP471" s="14"/>
      <c r="CQ471" s="14"/>
      <c r="CR471" s="14"/>
      <c r="CS471" s="14"/>
      <c r="CT471" s="14"/>
      <c r="CU471" s="14"/>
      <c r="CV471" s="14"/>
      <c r="CW471" s="14"/>
      <c r="CX471" s="14"/>
      <c r="CY471" s="14"/>
      <c r="CZ471" s="14"/>
      <c r="DA471" s="14"/>
      <c r="DB471" s="14"/>
      <c r="DC471" s="14"/>
      <c r="DD471" s="14"/>
      <c r="DE471" s="14"/>
      <c r="DF471" s="14"/>
      <c r="DG471" s="14"/>
      <c r="DH471" s="14"/>
      <c r="DI471" s="14"/>
      <c r="DJ471" s="14"/>
      <c r="DK471" s="14"/>
      <c r="DL471" s="14"/>
      <c r="DM471" s="14"/>
      <c r="DN471" s="14"/>
      <c r="DO471" s="14"/>
      <c r="DP471" s="14"/>
      <c r="DQ471" s="14"/>
      <c r="DR471" s="14"/>
      <c r="DS471" s="14"/>
      <c r="DT471" s="14"/>
      <c r="DU471" s="14"/>
      <c r="DV471" s="14"/>
      <c r="DW471" s="14"/>
      <c r="DX471" s="14"/>
      <c r="DY471" s="14"/>
      <c r="DZ471" s="14"/>
      <c r="EA471" s="14"/>
      <c r="EB471" s="14"/>
      <c r="EC471" s="14"/>
      <c r="ED471" s="14"/>
      <c r="EE471" s="14"/>
      <c r="EF471" s="14"/>
      <c r="EG471" s="14"/>
      <c r="EH471" s="14"/>
      <c r="EI471" s="14"/>
      <c r="EJ471" s="14"/>
      <c r="EK471" s="14"/>
      <c r="EL471" s="14"/>
      <c r="EM471" s="14"/>
      <c r="EN471" s="14"/>
      <c r="EO471" s="14"/>
      <c r="EP471" s="14"/>
      <c r="EQ471" s="14"/>
      <c r="ER471" s="14"/>
      <c r="ES471" s="14"/>
      <c r="ET471" s="14"/>
      <c r="EU471" s="14"/>
      <c r="EV471" s="14"/>
      <c r="EW471" s="14"/>
      <c r="EX471" s="14"/>
      <c r="EY471" s="14"/>
      <c r="EZ471" s="14"/>
      <c r="FA471" s="14"/>
      <c r="FB471" s="14"/>
      <c r="FC471" s="14"/>
      <c r="FD471" s="14"/>
      <c r="FE471" s="14"/>
      <c r="FF471" s="14"/>
      <c r="FG471" s="14"/>
      <c r="FH471" s="14"/>
      <c r="FI471" s="14"/>
      <c r="FJ471" s="14"/>
      <c r="FK471" s="14"/>
      <c r="FL471" s="14"/>
      <c r="FM471" s="14"/>
      <c r="FN471" s="14"/>
      <c r="FO471" s="14"/>
      <c r="FP471" s="14"/>
      <c r="FQ471" s="14"/>
      <c r="FR471" s="14"/>
      <c r="FS471" s="14"/>
      <c r="FT471" s="14"/>
      <c r="FU471" s="14"/>
      <c r="FV471" s="14"/>
      <c r="FW471" s="14"/>
      <c r="FX471" s="14"/>
      <c r="FY471" s="14"/>
      <c r="FZ471" s="14"/>
      <c r="GA471" s="14"/>
      <c r="GB471" s="14"/>
      <c r="GC471" s="14"/>
      <c r="GD471" s="14"/>
      <c r="GE471" s="14"/>
      <c r="GF471" s="14"/>
      <c r="GG471" s="14"/>
      <c r="GH471" s="14"/>
      <c r="GI471" s="14"/>
      <c r="GJ471" s="14"/>
      <c r="GK471" s="14"/>
      <c r="GL471" s="14"/>
      <c r="GM471" s="14"/>
      <c r="GN471" s="14"/>
      <c r="GO471" s="14"/>
      <c r="GP471" s="14"/>
      <c r="GQ471" s="14"/>
      <c r="GR471" s="14"/>
      <c r="GS471" s="14"/>
      <c r="GT471" s="14"/>
      <c r="GU471" s="14"/>
      <c r="GV471" s="14"/>
      <c r="GW471" s="14"/>
      <c r="GX471" s="14"/>
      <c r="GY471" s="14"/>
      <c r="GZ471" s="14"/>
      <c r="HA471" s="14"/>
      <c r="HB471" s="14"/>
      <c r="HC471" s="14"/>
      <c r="HD471" s="14"/>
      <c r="HE471" s="14"/>
      <c r="HF471" s="14"/>
      <c r="HG471" s="14"/>
      <c r="HH471" s="14"/>
      <c r="HI471" s="14"/>
      <c r="HJ471" s="14"/>
      <c r="HK471" s="14"/>
      <c r="HL471" s="14"/>
      <c r="HM471" s="14"/>
      <c r="HN471" s="14"/>
      <c r="HO471" s="14"/>
      <c r="HP471" s="14"/>
      <c r="HQ471" s="14"/>
      <c r="HR471" s="14"/>
      <c r="HS471" s="14"/>
      <c r="HT471" s="14"/>
      <c r="HU471" s="14"/>
      <c r="HV471" s="14"/>
      <c r="HW471" s="14"/>
      <c r="HX471" s="14"/>
      <c r="HY471" s="14"/>
      <c r="HZ471" s="14"/>
      <c r="IA471" s="14"/>
      <c r="IB471" s="14"/>
      <c r="IC471" s="14"/>
      <c r="ID471" s="14"/>
      <c r="IE471" s="14"/>
      <c r="IF471" s="14"/>
      <c r="IG471" s="14"/>
      <c r="IH471" s="14"/>
    </row>
    <row r="472" spans="1:242" s="10" customFormat="1" ht="15.75" x14ac:dyDescent="0.25">
      <c r="A472" s="26">
        <v>462</v>
      </c>
      <c r="B472" s="2" t="s">
        <v>176</v>
      </c>
      <c r="C472" s="11" t="s">
        <v>174</v>
      </c>
      <c r="D472" s="2" t="s">
        <v>423</v>
      </c>
      <c r="E472" s="22">
        <v>45978</v>
      </c>
      <c r="F472" s="23">
        <v>45999</v>
      </c>
      <c r="G472" s="24">
        <v>92928</v>
      </c>
      <c r="H472" s="25"/>
      <c r="I472" s="24">
        <v>92928</v>
      </c>
      <c r="J472" s="24"/>
      <c r="K472" s="3" t="s">
        <v>171</v>
      </c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4"/>
      <c r="BZ472" s="14"/>
      <c r="CA472" s="14"/>
      <c r="CB472" s="14"/>
      <c r="CC472" s="14"/>
      <c r="CD472" s="14"/>
      <c r="CE472" s="14"/>
      <c r="CF472" s="14"/>
      <c r="CG472" s="14"/>
      <c r="CH472" s="14"/>
      <c r="CI472" s="14"/>
      <c r="CJ472" s="14"/>
      <c r="CK472" s="14"/>
      <c r="CL472" s="14"/>
      <c r="CM472" s="14"/>
      <c r="CN472" s="14"/>
      <c r="CO472" s="14"/>
      <c r="CP472" s="14"/>
      <c r="CQ472" s="14"/>
      <c r="CR472" s="14"/>
      <c r="CS472" s="14"/>
      <c r="CT472" s="14"/>
      <c r="CU472" s="14"/>
      <c r="CV472" s="14"/>
      <c r="CW472" s="14"/>
      <c r="CX472" s="14"/>
      <c r="CY472" s="14"/>
      <c r="CZ472" s="14"/>
      <c r="DA472" s="14"/>
      <c r="DB472" s="14"/>
      <c r="DC472" s="14"/>
      <c r="DD472" s="14"/>
      <c r="DE472" s="14"/>
      <c r="DF472" s="14"/>
      <c r="DG472" s="14"/>
      <c r="DH472" s="14"/>
      <c r="DI472" s="14"/>
      <c r="DJ472" s="14"/>
      <c r="DK472" s="14"/>
      <c r="DL472" s="14"/>
      <c r="DM472" s="14"/>
      <c r="DN472" s="14"/>
      <c r="DO472" s="14"/>
      <c r="DP472" s="14"/>
      <c r="DQ472" s="14"/>
      <c r="DR472" s="14"/>
      <c r="DS472" s="14"/>
      <c r="DT472" s="14"/>
      <c r="DU472" s="14"/>
      <c r="DV472" s="14"/>
      <c r="DW472" s="14"/>
      <c r="DX472" s="14"/>
      <c r="DY472" s="14"/>
      <c r="DZ472" s="14"/>
      <c r="EA472" s="14"/>
      <c r="EB472" s="14"/>
      <c r="EC472" s="14"/>
      <c r="ED472" s="14"/>
      <c r="EE472" s="14"/>
      <c r="EF472" s="14"/>
      <c r="EG472" s="14"/>
      <c r="EH472" s="14"/>
      <c r="EI472" s="14"/>
      <c r="EJ472" s="14"/>
      <c r="EK472" s="14"/>
      <c r="EL472" s="14"/>
      <c r="EM472" s="14"/>
      <c r="EN472" s="14"/>
      <c r="EO472" s="14"/>
      <c r="EP472" s="14"/>
      <c r="EQ472" s="14"/>
      <c r="ER472" s="14"/>
      <c r="ES472" s="14"/>
      <c r="ET472" s="14"/>
      <c r="EU472" s="14"/>
      <c r="EV472" s="14"/>
      <c r="EW472" s="14"/>
      <c r="EX472" s="14"/>
      <c r="EY472" s="14"/>
      <c r="EZ472" s="14"/>
      <c r="FA472" s="14"/>
      <c r="FB472" s="14"/>
      <c r="FC472" s="14"/>
      <c r="FD472" s="14"/>
      <c r="FE472" s="14"/>
      <c r="FF472" s="14"/>
      <c r="FG472" s="14"/>
      <c r="FH472" s="14"/>
      <c r="FI472" s="14"/>
      <c r="FJ472" s="14"/>
      <c r="FK472" s="14"/>
      <c r="FL472" s="14"/>
      <c r="FM472" s="14"/>
      <c r="FN472" s="14"/>
      <c r="FO472" s="14"/>
      <c r="FP472" s="14"/>
      <c r="FQ472" s="14"/>
      <c r="FR472" s="14"/>
      <c r="FS472" s="14"/>
      <c r="FT472" s="14"/>
      <c r="FU472" s="14"/>
      <c r="FV472" s="14"/>
      <c r="FW472" s="14"/>
      <c r="FX472" s="14"/>
      <c r="FY472" s="14"/>
      <c r="FZ472" s="14"/>
      <c r="GA472" s="14"/>
      <c r="GB472" s="14"/>
      <c r="GC472" s="14"/>
      <c r="GD472" s="14"/>
      <c r="GE472" s="14"/>
      <c r="GF472" s="14"/>
      <c r="GG472" s="14"/>
      <c r="GH472" s="14"/>
      <c r="GI472" s="14"/>
      <c r="GJ472" s="14"/>
      <c r="GK472" s="14"/>
      <c r="GL472" s="14"/>
      <c r="GM472" s="14"/>
      <c r="GN472" s="14"/>
      <c r="GO472" s="14"/>
      <c r="GP472" s="14"/>
      <c r="GQ472" s="14"/>
      <c r="GR472" s="14"/>
      <c r="GS472" s="14"/>
      <c r="GT472" s="14"/>
      <c r="GU472" s="14"/>
      <c r="GV472" s="14"/>
      <c r="GW472" s="14"/>
      <c r="GX472" s="14"/>
      <c r="GY472" s="14"/>
      <c r="GZ472" s="14"/>
      <c r="HA472" s="14"/>
      <c r="HB472" s="14"/>
      <c r="HC472" s="14"/>
      <c r="HD472" s="14"/>
      <c r="HE472" s="14"/>
      <c r="HF472" s="14"/>
      <c r="HG472" s="14"/>
      <c r="HH472" s="14"/>
      <c r="HI472" s="14"/>
      <c r="HJ472" s="14"/>
      <c r="HK472" s="14"/>
      <c r="HL472" s="14"/>
      <c r="HM472" s="14"/>
      <c r="HN472" s="14"/>
      <c r="HO472" s="14"/>
      <c r="HP472" s="14"/>
      <c r="HQ472" s="14"/>
      <c r="HR472" s="14"/>
      <c r="HS472" s="14"/>
      <c r="HT472" s="14"/>
      <c r="HU472" s="14"/>
      <c r="HV472" s="14"/>
      <c r="HW472" s="14"/>
      <c r="HX472" s="14"/>
      <c r="HY472" s="14"/>
      <c r="HZ472" s="14"/>
      <c r="IA472" s="14"/>
      <c r="IB472" s="14"/>
      <c r="IC472" s="14"/>
      <c r="ID472" s="14"/>
      <c r="IE472" s="14"/>
      <c r="IF472" s="14"/>
      <c r="IG472" s="14"/>
      <c r="IH472" s="14"/>
    </row>
    <row r="473" spans="1:242" s="10" customFormat="1" ht="15.75" x14ac:dyDescent="0.25">
      <c r="A473" s="26">
        <v>463</v>
      </c>
      <c r="B473" s="2" t="s">
        <v>96</v>
      </c>
      <c r="C473" s="4" t="s">
        <v>376</v>
      </c>
      <c r="D473" s="2" t="s">
        <v>424</v>
      </c>
      <c r="E473" s="22">
        <v>45996</v>
      </c>
      <c r="F473" s="23">
        <v>45999</v>
      </c>
      <c r="G473" s="24">
        <v>14365</v>
      </c>
      <c r="H473" s="25"/>
      <c r="I473" s="24">
        <v>14365</v>
      </c>
      <c r="J473" s="24"/>
      <c r="K473" s="3" t="s">
        <v>171</v>
      </c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  <c r="CA473" s="14"/>
      <c r="CB473" s="14"/>
      <c r="CC473" s="14"/>
      <c r="CD473" s="14"/>
      <c r="CE473" s="14"/>
      <c r="CF473" s="14"/>
      <c r="CG473" s="14"/>
      <c r="CH473" s="14"/>
      <c r="CI473" s="14"/>
      <c r="CJ473" s="14"/>
      <c r="CK473" s="14"/>
      <c r="CL473" s="14"/>
      <c r="CM473" s="14"/>
      <c r="CN473" s="14"/>
      <c r="CO473" s="14"/>
      <c r="CP473" s="14"/>
      <c r="CQ473" s="14"/>
      <c r="CR473" s="14"/>
      <c r="CS473" s="14"/>
      <c r="CT473" s="14"/>
      <c r="CU473" s="14"/>
      <c r="CV473" s="14"/>
      <c r="CW473" s="14"/>
      <c r="CX473" s="14"/>
      <c r="CY473" s="14"/>
      <c r="CZ473" s="14"/>
      <c r="DA473" s="14"/>
      <c r="DB473" s="14"/>
      <c r="DC473" s="14"/>
      <c r="DD473" s="14"/>
      <c r="DE473" s="14"/>
      <c r="DF473" s="14"/>
      <c r="DG473" s="14"/>
      <c r="DH473" s="14"/>
      <c r="DI473" s="14"/>
      <c r="DJ473" s="14"/>
      <c r="DK473" s="14"/>
      <c r="DL473" s="14"/>
      <c r="DM473" s="14"/>
      <c r="DN473" s="14"/>
      <c r="DO473" s="14"/>
      <c r="DP473" s="14"/>
      <c r="DQ473" s="14"/>
      <c r="DR473" s="14"/>
      <c r="DS473" s="14"/>
      <c r="DT473" s="14"/>
      <c r="DU473" s="14"/>
      <c r="DV473" s="14"/>
      <c r="DW473" s="14"/>
      <c r="DX473" s="14"/>
      <c r="DY473" s="14"/>
      <c r="DZ473" s="14"/>
      <c r="EA473" s="14"/>
      <c r="EB473" s="14"/>
      <c r="EC473" s="14"/>
      <c r="ED473" s="14"/>
      <c r="EE473" s="14"/>
      <c r="EF473" s="14"/>
      <c r="EG473" s="14"/>
      <c r="EH473" s="14"/>
      <c r="EI473" s="14"/>
      <c r="EJ473" s="14"/>
      <c r="EK473" s="14"/>
      <c r="EL473" s="14"/>
      <c r="EM473" s="14"/>
      <c r="EN473" s="14"/>
      <c r="EO473" s="14"/>
      <c r="EP473" s="14"/>
      <c r="EQ473" s="14"/>
      <c r="ER473" s="14"/>
      <c r="ES473" s="14"/>
      <c r="ET473" s="14"/>
      <c r="EU473" s="14"/>
      <c r="EV473" s="14"/>
      <c r="EW473" s="14"/>
      <c r="EX473" s="14"/>
      <c r="EY473" s="14"/>
      <c r="EZ473" s="14"/>
      <c r="FA473" s="14"/>
      <c r="FB473" s="14"/>
      <c r="FC473" s="14"/>
      <c r="FD473" s="14"/>
      <c r="FE473" s="14"/>
      <c r="FF473" s="14"/>
      <c r="FG473" s="14"/>
      <c r="FH473" s="14"/>
      <c r="FI473" s="14"/>
      <c r="FJ473" s="14"/>
      <c r="FK473" s="14"/>
      <c r="FL473" s="14"/>
      <c r="FM473" s="14"/>
      <c r="FN473" s="14"/>
      <c r="FO473" s="14"/>
      <c r="FP473" s="14"/>
      <c r="FQ473" s="14"/>
      <c r="FR473" s="14"/>
      <c r="FS473" s="14"/>
      <c r="FT473" s="14"/>
      <c r="FU473" s="14"/>
      <c r="FV473" s="14"/>
      <c r="FW473" s="14"/>
      <c r="FX473" s="14"/>
      <c r="FY473" s="14"/>
      <c r="FZ473" s="14"/>
      <c r="GA473" s="14"/>
      <c r="GB473" s="14"/>
      <c r="GC473" s="14"/>
      <c r="GD473" s="14"/>
      <c r="GE473" s="14"/>
      <c r="GF473" s="14"/>
      <c r="GG473" s="14"/>
      <c r="GH473" s="14"/>
      <c r="GI473" s="14"/>
      <c r="GJ473" s="14"/>
      <c r="GK473" s="14"/>
      <c r="GL473" s="14"/>
      <c r="GM473" s="14"/>
      <c r="GN473" s="14"/>
      <c r="GO473" s="14"/>
      <c r="GP473" s="14"/>
      <c r="GQ473" s="14"/>
      <c r="GR473" s="14"/>
      <c r="GS473" s="14"/>
      <c r="GT473" s="14"/>
      <c r="GU473" s="14"/>
      <c r="GV473" s="14"/>
      <c r="GW473" s="14"/>
      <c r="GX473" s="14"/>
      <c r="GY473" s="14"/>
      <c r="GZ473" s="14"/>
      <c r="HA473" s="14"/>
      <c r="HB473" s="14"/>
      <c r="HC473" s="14"/>
      <c r="HD473" s="14"/>
      <c r="HE473" s="14"/>
      <c r="HF473" s="14"/>
      <c r="HG473" s="14"/>
      <c r="HH473" s="14"/>
      <c r="HI473" s="14"/>
      <c r="HJ473" s="14"/>
      <c r="HK473" s="14"/>
      <c r="HL473" s="14"/>
      <c r="HM473" s="14"/>
      <c r="HN473" s="14"/>
      <c r="HO473" s="14"/>
      <c r="HP473" s="14"/>
      <c r="HQ473" s="14"/>
      <c r="HR473" s="14"/>
      <c r="HS473" s="14"/>
      <c r="HT473" s="14"/>
      <c r="HU473" s="14"/>
      <c r="HV473" s="14"/>
      <c r="HW473" s="14"/>
      <c r="HX473" s="14"/>
      <c r="HY473" s="14"/>
      <c r="HZ473" s="14"/>
      <c r="IA473" s="14"/>
      <c r="IB473" s="14"/>
      <c r="IC473" s="14"/>
      <c r="ID473" s="14"/>
      <c r="IE473" s="14"/>
      <c r="IF473" s="14"/>
      <c r="IG473" s="14"/>
      <c r="IH473" s="14"/>
    </row>
    <row r="474" spans="1:242" s="14" customFormat="1" ht="15.75" x14ac:dyDescent="0.25">
      <c r="A474" s="26">
        <v>464</v>
      </c>
      <c r="B474" s="2" t="s">
        <v>425</v>
      </c>
      <c r="C474" s="11" t="s">
        <v>426</v>
      </c>
      <c r="D474" s="2" t="s">
        <v>427</v>
      </c>
      <c r="E474" s="22">
        <v>45992</v>
      </c>
      <c r="F474" s="23">
        <v>45999</v>
      </c>
      <c r="G474" s="24">
        <v>4400</v>
      </c>
      <c r="H474" s="28"/>
      <c r="I474" s="24">
        <v>4400</v>
      </c>
      <c r="J474" s="24"/>
      <c r="K474" s="3" t="s">
        <v>171</v>
      </c>
    </row>
    <row r="475" spans="1:242" s="14" customFormat="1" ht="15.75" x14ac:dyDescent="0.25">
      <c r="A475" s="26">
        <v>465</v>
      </c>
      <c r="B475" s="2" t="s">
        <v>428</v>
      </c>
      <c r="C475" s="11" t="s">
        <v>426</v>
      </c>
      <c r="D475" s="2" t="s">
        <v>429</v>
      </c>
      <c r="E475" s="22">
        <v>45992</v>
      </c>
      <c r="F475" s="23">
        <v>45999</v>
      </c>
      <c r="G475" s="24">
        <v>5500</v>
      </c>
      <c r="H475" s="28"/>
      <c r="I475" s="24">
        <v>5500</v>
      </c>
      <c r="J475" s="24"/>
      <c r="K475" s="3" t="s">
        <v>171</v>
      </c>
    </row>
    <row r="476" spans="1:242" s="14" customFormat="1" ht="15.75" x14ac:dyDescent="0.25">
      <c r="A476" s="26">
        <v>466</v>
      </c>
      <c r="B476" s="2" t="s">
        <v>187</v>
      </c>
      <c r="C476" s="11" t="s">
        <v>182</v>
      </c>
      <c r="D476" s="2" t="s">
        <v>430</v>
      </c>
      <c r="E476" s="22">
        <v>45994</v>
      </c>
      <c r="F476" s="23">
        <v>46000</v>
      </c>
      <c r="G476" s="24">
        <v>212400</v>
      </c>
      <c r="H476" s="28"/>
      <c r="I476" s="33">
        <v>212400</v>
      </c>
      <c r="J476" s="24"/>
      <c r="K476" s="3" t="s">
        <v>171</v>
      </c>
    </row>
    <row r="477" spans="1:242" s="14" customFormat="1" x14ac:dyDescent="0.25">
      <c r="A477" s="26">
        <v>467</v>
      </c>
      <c r="B477" s="2" t="s">
        <v>77</v>
      </c>
      <c r="C477" s="2" t="s">
        <v>7</v>
      </c>
      <c r="D477" s="2" t="s">
        <v>114</v>
      </c>
      <c r="E477" s="22">
        <v>45870</v>
      </c>
      <c r="F477" s="23">
        <v>45896</v>
      </c>
      <c r="G477" s="24">
        <v>13412.79</v>
      </c>
      <c r="H477" s="21"/>
      <c r="I477" s="24">
        <v>13412.79</v>
      </c>
      <c r="J477" s="24"/>
      <c r="K477" s="3" t="s">
        <v>171</v>
      </c>
    </row>
    <row r="478" spans="1:242" s="14" customFormat="1" ht="15.75" x14ac:dyDescent="0.25">
      <c r="A478" s="26">
        <v>468</v>
      </c>
      <c r="B478" s="2" t="s">
        <v>434</v>
      </c>
      <c r="C478" s="11" t="s">
        <v>435</v>
      </c>
      <c r="D478" s="2" t="s">
        <v>436</v>
      </c>
      <c r="E478" s="22">
        <v>46000</v>
      </c>
      <c r="F478" s="23">
        <v>46002</v>
      </c>
      <c r="G478" s="24">
        <v>622332</v>
      </c>
      <c r="H478" s="28"/>
      <c r="I478" s="33">
        <v>622332</v>
      </c>
      <c r="J478" s="24"/>
      <c r="K478" s="3" t="s">
        <v>171</v>
      </c>
    </row>
    <row r="479" spans="1:242" s="14" customFormat="1" ht="15.75" x14ac:dyDescent="0.25">
      <c r="A479" s="26">
        <v>469</v>
      </c>
      <c r="B479" s="2" t="s">
        <v>437</v>
      </c>
      <c r="C479" s="11" t="s">
        <v>438</v>
      </c>
      <c r="D479" s="2" t="s">
        <v>439</v>
      </c>
      <c r="E479" s="22">
        <v>45994</v>
      </c>
      <c r="F479" s="23">
        <v>46002</v>
      </c>
      <c r="G479" s="24">
        <v>248085.67</v>
      </c>
      <c r="H479" s="28"/>
      <c r="I479" s="33">
        <v>248085.67</v>
      </c>
      <c r="J479" s="24"/>
      <c r="K479" s="3" t="s">
        <v>171</v>
      </c>
    </row>
    <row r="480" spans="1:242" s="14" customFormat="1" ht="15.75" x14ac:dyDescent="0.25">
      <c r="A480" s="26">
        <v>470</v>
      </c>
      <c r="B480" s="2" t="s">
        <v>96</v>
      </c>
      <c r="C480" s="11" t="s">
        <v>440</v>
      </c>
      <c r="D480" s="2" t="s">
        <v>441</v>
      </c>
      <c r="E480" s="22">
        <v>46001</v>
      </c>
      <c r="F480" s="23">
        <v>46006</v>
      </c>
      <c r="G480" s="24">
        <v>23755.87</v>
      </c>
      <c r="H480" s="28"/>
      <c r="I480" s="24">
        <v>23755.87</v>
      </c>
      <c r="J480" s="24"/>
      <c r="K480" s="3" t="s">
        <v>171</v>
      </c>
    </row>
    <row r="481" spans="1:11" s="14" customFormat="1" ht="15.75" x14ac:dyDescent="0.25">
      <c r="A481" s="26">
        <v>471</v>
      </c>
      <c r="B481" s="2" t="s">
        <v>26</v>
      </c>
      <c r="C481" s="4" t="s">
        <v>27</v>
      </c>
      <c r="D481" s="2" t="s">
        <v>442</v>
      </c>
      <c r="E481" s="22">
        <v>46002</v>
      </c>
      <c r="F481" s="23">
        <v>46006</v>
      </c>
      <c r="G481" s="24">
        <v>7380</v>
      </c>
      <c r="H481" s="28"/>
      <c r="I481" s="24">
        <v>7380</v>
      </c>
      <c r="J481" s="24"/>
      <c r="K481" s="3" t="s">
        <v>171</v>
      </c>
    </row>
    <row r="482" spans="1:11" s="14" customFormat="1" ht="15.75" x14ac:dyDescent="0.25">
      <c r="A482" s="26">
        <v>472</v>
      </c>
      <c r="B482" s="2" t="s">
        <v>443</v>
      </c>
      <c r="C482" s="11" t="s">
        <v>444</v>
      </c>
      <c r="D482" s="2" t="s">
        <v>445</v>
      </c>
      <c r="E482" s="22">
        <v>45996</v>
      </c>
      <c r="F482" s="23">
        <v>46006</v>
      </c>
      <c r="G482" s="24">
        <v>31203.57</v>
      </c>
      <c r="H482" s="28"/>
      <c r="I482" s="33">
        <v>31203.57</v>
      </c>
      <c r="J482" s="24"/>
      <c r="K482" s="3" t="s">
        <v>171</v>
      </c>
    </row>
    <row r="483" spans="1:11" s="14" customFormat="1" ht="15.75" x14ac:dyDescent="0.25">
      <c r="A483" s="26">
        <v>473</v>
      </c>
      <c r="B483" s="2" t="s">
        <v>269</v>
      </c>
      <c r="C483" s="11" t="s">
        <v>446</v>
      </c>
      <c r="D483" s="2" t="s">
        <v>447</v>
      </c>
      <c r="E483" s="22">
        <v>46000</v>
      </c>
      <c r="F483" s="23">
        <v>46007</v>
      </c>
      <c r="G483" s="24">
        <v>395600</v>
      </c>
      <c r="H483" s="28"/>
      <c r="I483" s="33">
        <v>395600</v>
      </c>
      <c r="J483" s="24"/>
      <c r="K483" s="3" t="s">
        <v>171</v>
      </c>
    </row>
    <row r="484" spans="1:11" s="14" customFormat="1" ht="15.75" x14ac:dyDescent="0.25">
      <c r="A484" s="26">
        <v>474</v>
      </c>
      <c r="B484" s="2" t="s">
        <v>298</v>
      </c>
      <c r="C484" s="11" t="s">
        <v>174</v>
      </c>
      <c r="D484" s="2" t="s">
        <v>450</v>
      </c>
      <c r="E484" s="22">
        <v>45992</v>
      </c>
      <c r="F484" s="23">
        <v>46008</v>
      </c>
      <c r="G484" s="24">
        <v>801508.82</v>
      </c>
      <c r="H484" s="28"/>
      <c r="I484" s="24">
        <v>801508.82</v>
      </c>
      <c r="J484" s="24"/>
      <c r="K484" s="3" t="s">
        <v>171</v>
      </c>
    </row>
    <row r="485" spans="1:11" s="14" customFormat="1" ht="15.75" x14ac:dyDescent="0.25">
      <c r="A485" s="26">
        <v>475</v>
      </c>
      <c r="B485" s="2" t="s">
        <v>321</v>
      </c>
      <c r="C485" s="11" t="s">
        <v>448</v>
      </c>
      <c r="D485" s="2" t="s">
        <v>449</v>
      </c>
      <c r="E485" s="22">
        <v>46001</v>
      </c>
      <c r="F485" s="23">
        <v>46008</v>
      </c>
      <c r="G485" s="24">
        <v>212500</v>
      </c>
      <c r="H485" s="28"/>
      <c r="I485" s="33">
        <v>212500</v>
      </c>
      <c r="J485" s="24"/>
      <c r="K485" s="3" t="s">
        <v>171</v>
      </c>
    </row>
    <row r="486" spans="1:11" s="14" customFormat="1" ht="15.75" x14ac:dyDescent="0.25">
      <c r="A486" s="26">
        <v>476</v>
      </c>
      <c r="B486" s="2" t="s">
        <v>451</v>
      </c>
      <c r="C486" s="11" t="s">
        <v>452</v>
      </c>
      <c r="D486" s="2" t="s">
        <v>453</v>
      </c>
      <c r="E486" s="22">
        <v>46003</v>
      </c>
      <c r="F486" s="23">
        <v>46009</v>
      </c>
      <c r="G486" s="24">
        <v>707101.12</v>
      </c>
      <c r="H486" s="28"/>
      <c r="I486" s="33">
        <v>707101.12</v>
      </c>
      <c r="J486" s="24"/>
      <c r="K486" s="3" t="s">
        <v>171</v>
      </c>
    </row>
    <row r="487" spans="1:11" s="14" customFormat="1" ht="15.75" x14ac:dyDescent="0.25">
      <c r="A487" s="26">
        <v>477</v>
      </c>
      <c r="B487" s="2" t="s">
        <v>454</v>
      </c>
      <c r="C487" s="11" t="s">
        <v>455</v>
      </c>
      <c r="D487" s="2" t="s">
        <v>456</v>
      </c>
      <c r="E487" s="22">
        <v>46008</v>
      </c>
      <c r="F487" s="23">
        <v>46009</v>
      </c>
      <c r="G487" s="24">
        <v>10850</v>
      </c>
      <c r="H487" s="28"/>
      <c r="I487" s="33">
        <v>10850</v>
      </c>
      <c r="J487" s="24"/>
      <c r="K487" s="3" t="s">
        <v>171</v>
      </c>
    </row>
    <row r="488" spans="1:11" s="14" customFormat="1" ht="15.75" x14ac:dyDescent="0.25">
      <c r="A488" s="26">
        <v>478</v>
      </c>
      <c r="B488" s="2" t="s">
        <v>261</v>
      </c>
      <c r="C488" s="11" t="s">
        <v>457</v>
      </c>
      <c r="D488" s="2" t="s">
        <v>458</v>
      </c>
      <c r="E488" s="22">
        <v>46003</v>
      </c>
      <c r="F488" s="23">
        <v>46009</v>
      </c>
      <c r="G488" s="24">
        <v>154147.70000000001</v>
      </c>
      <c r="H488" s="28"/>
      <c r="I488" s="24">
        <v>154147.70000000001</v>
      </c>
      <c r="J488" s="24"/>
      <c r="K488" s="3" t="s">
        <v>171</v>
      </c>
    </row>
    <row r="489" spans="1:11" s="14" customFormat="1" ht="15.75" x14ac:dyDescent="0.25">
      <c r="A489" s="26">
        <v>479</v>
      </c>
      <c r="B489" s="2" t="s">
        <v>459</v>
      </c>
      <c r="C489" s="11" t="s">
        <v>182</v>
      </c>
      <c r="D489" s="2" t="s">
        <v>460</v>
      </c>
      <c r="E489" s="22">
        <v>45996</v>
      </c>
      <c r="F489" s="23">
        <v>46009</v>
      </c>
      <c r="G489" s="24">
        <v>236000</v>
      </c>
      <c r="H489" s="28"/>
      <c r="I489" s="24">
        <v>236000</v>
      </c>
      <c r="J489" s="24"/>
      <c r="K489" s="3" t="s">
        <v>171</v>
      </c>
    </row>
    <row r="490" spans="1:11" s="14" customFormat="1" x14ac:dyDescent="0.25">
      <c r="A490" s="26">
        <v>480</v>
      </c>
      <c r="B490" s="2" t="s">
        <v>77</v>
      </c>
      <c r="C490" s="2" t="s">
        <v>7</v>
      </c>
      <c r="D490" s="2" t="s">
        <v>131</v>
      </c>
      <c r="E490" s="22">
        <v>45848</v>
      </c>
      <c r="F490" s="23">
        <v>45860</v>
      </c>
      <c r="G490" s="24">
        <v>15168.88</v>
      </c>
      <c r="H490" s="21"/>
      <c r="I490" s="24">
        <v>15168.88</v>
      </c>
      <c r="J490" s="24"/>
      <c r="K490" s="3" t="s">
        <v>171</v>
      </c>
    </row>
    <row r="491" spans="1:11" s="14" customFormat="1" ht="15.75" x14ac:dyDescent="0.25">
      <c r="A491" s="26">
        <v>481</v>
      </c>
      <c r="B491" s="2" t="s">
        <v>462</v>
      </c>
      <c r="C491" s="11" t="s">
        <v>182</v>
      </c>
      <c r="D491" s="2" t="s">
        <v>463</v>
      </c>
      <c r="E491" s="22">
        <v>46001</v>
      </c>
      <c r="F491" s="23">
        <v>46009</v>
      </c>
      <c r="G491" s="24">
        <v>53100</v>
      </c>
      <c r="H491" s="28"/>
      <c r="I491" s="24">
        <v>53100</v>
      </c>
      <c r="J491" s="24"/>
      <c r="K491" s="3" t="s">
        <v>171</v>
      </c>
    </row>
    <row r="492" spans="1:11" s="14" customFormat="1" ht="15.75" x14ac:dyDescent="0.25">
      <c r="A492" s="26">
        <v>482</v>
      </c>
      <c r="B492" s="2" t="s">
        <v>462</v>
      </c>
      <c r="C492" s="11" t="s">
        <v>182</v>
      </c>
      <c r="D492" s="2" t="s">
        <v>464</v>
      </c>
      <c r="E492" s="22">
        <v>46001</v>
      </c>
      <c r="F492" s="23">
        <v>46009</v>
      </c>
      <c r="G492" s="24">
        <v>31860</v>
      </c>
      <c r="H492" s="28"/>
      <c r="I492" s="24">
        <v>31860</v>
      </c>
      <c r="J492" s="24"/>
      <c r="K492" s="3" t="s">
        <v>171</v>
      </c>
    </row>
    <row r="493" spans="1:11" s="14" customFormat="1" ht="15.75" x14ac:dyDescent="0.25">
      <c r="A493" s="26">
        <v>483</v>
      </c>
      <c r="B493" s="2" t="s">
        <v>465</v>
      </c>
      <c r="C493" s="11" t="s">
        <v>466</v>
      </c>
      <c r="D493" s="2" t="s">
        <v>467</v>
      </c>
      <c r="E493" s="22">
        <v>46000</v>
      </c>
      <c r="F493" s="23">
        <v>46010</v>
      </c>
      <c r="G493" s="24">
        <v>621091.81999999995</v>
      </c>
      <c r="H493" s="28"/>
      <c r="I493" s="33">
        <v>621091.81999999995</v>
      </c>
      <c r="J493" s="24"/>
      <c r="K493" s="3" t="s">
        <v>171</v>
      </c>
    </row>
    <row r="494" spans="1:11" s="14" customFormat="1" ht="15.75" x14ac:dyDescent="0.25">
      <c r="A494" s="26">
        <v>484</v>
      </c>
      <c r="B494" s="2" t="s">
        <v>465</v>
      </c>
      <c r="C494" s="11" t="s">
        <v>466</v>
      </c>
      <c r="D494" s="2" t="s">
        <v>468</v>
      </c>
      <c r="E494" s="22">
        <v>46000</v>
      </c>
      <c r="F494" s="23">
        <v>46010</v>
      </c>
      <c r="G494" s="24">
        <v>118944</v>
      </c>
      <c r="H494" s="28"/>
      <c r="I494" s="33">
        <v>118944</v>
      </c>
      <c r="J494" s="24"/>
      <c r="K494" s="3" t="s">
        <v>171</v>
      </c>
    </row>
    <row r="495" spans="1:11" s="14" customFormat="1" ht="15.75" x14ac:dyDescent="0.25">
      <c r="A495" s="26">
        <v>485</v>
      </c>
      <c r="B495" s="2" t="s">
        <v>465</v>
      </c>
      <c r="C495" s="11" t="s">
        <v>466</v>
      </c>
      <c r="D495" s="2" t="s">
        <v>469</v>
      </c>
      <c r="E495" s="22">
        <v>46000</v>
      </c>
      <c r="F495" s="23">
        <v>46010</v>
      </c>
      <c r="G495" s="24">
        <v>114460</v>
      </c>
      <c r="H495" s="28"/>
      <c r="I495" s="33">
        <v>114460</v>
      </c>
      <c r="J495" s="24"/>
      <c r="K495" s="3" t="s">
        <v>171</v>
      </c>
    </row>
    <row r="496" spans="1:11" s="14" customFormat="1" ht="15.75" x14ac:dyDescent="0.25">
      <c r="A496" s="26">
        <v>486</v>
      </c>
      <c r="B496" s="2" t="s">
        <v>402</v>
      </c>
      <c r="C496" s="11" t="s">
        <v>470</v>
      </c>
      <c r="D496" s="2" t="s">
        <v>471</v>
      </c>
      <c r="E496" s="22">
        <v>46006</v>
      </c>
      <c r="F496" s="23">
        <v>46010</v>
      </c>
      <c r="G496" s="24">
        <v>2643.2</v>
      </c>
      <c r="H496" s="28"/>
      <c r="I496" s="24">
        <v>2643.2</v>
      </c>
      <c r="J496" s="24"/>
      <c r="K496" s="3" t="s">
        <v>171</v>
      </c>
    </row>
    <row r="497" spans="1:11" s="14" customFormat="1" ht="15.75" x14ac:dyDescent="0.25">
      <c r="A497" s="26">
        <v>487</v>
      </c>
      <c r="B497" s="2" t="s">
        <v>402</v>
      </c>
      <c r="C497" s="11" t="s">
        <v>470</v>
      </c>
      <c r="D497" s="2" t="s">
        <v>472</v>
      </c>
      <c r="E497" s="22">
        <v>46006</v>
      </c>
      <c r="F497" s="23">
        <v>46010</v>
      </c>
      <c r="G497" s="24">
        <v>37795.300000000003</v>
      </c>
      <c r="H497" s="28"/>
      <c r="I497" s="24">
        <v>37795.300000000003</v>
      </c>
      <c r="J497" s="24"/>
      <c r="K497" s="3" t="s">
        <v>171</v>
      </c>
    </row>
    <row r="498" spans="1:11" s="14" customFormat="1" ht="15.75" x14ac:dyDescent="0.25">
      <c r="A498" s="26">
        <v>488</v>
      </c>
      <c r="B498" s="2" t="s">
        <v>402</v>
      </c>
      <c r="C498" s="11" t="s">
        <v>470</v>
      </c>
      <c r="D498" s="2" t="s">
        <v>473</v>
      </c>
      <c r="E498" s="22">
        <v>46006</v>
      </c>
      <c r="F498" s="23">
        <v>46010</v>
      </c>
      <c r="G498" s="24">
        <v>937927.62</v>
      </c>
      <c r="H498" s="28"/>
      <c r="I498" s="24">
        <v>937927.62</v>
      </c>
      <c r="J498" s="24"/>
      <c r="K498" s="3" t="s">
        <v>171</v>
      </c>
    </row>
    <row r="499" spans="1:11" s="14" customFormat="1" ht="15.75" x14ac:dyDescent="0.25">
      <c r="A499" s="26">
        <v>489</v>
      </c>
      <c r="B499" s="2" t="s">
        <v>474</v>
      </c>
      <c r="C499" s="11" t="s">
        <v>18</v>
      </c>
      <c r="D499" s="2" t="s">
        <v>475</v>
      </c>
      <c r="E499" s="22">
        <v>46002</v>
      </c>
      <c r="F499" s="23">
        <v>46010</v>
      </c>
      <c r="G499" s="24">
        <v>129009.4</v>
      </c>
      <c r="H499" s="28"/>
      <c r="I499" s="33">
        <v>129009.4</v>
      </c>
      <c r="J499" s="24"/>
      <c r="K499" s="3" t="s">
        <v>171</v>
      </c>
    </row>
    <row r="500" spans="1:11" s="14" customFormat="1" ht="15.75" x14ac:dyDescent="0.25">
      <c r="A500" s="26">
        <v>490</v>
      </c>
      <c r="B500" s="2" t="s">
        <v>476</v>
      </c>
      <c r="C500" s="11" t="s">
        <v>477</v>
      </c>
      <c r="D500" s="2" t="s">
        <v>478</v>
      </c>
      <c r="E500" s="22">
        <v>46007</v>
      </c>
      <c r="F500" s="23">
        <v>46010</v>
      </c>
      <c r="G500" s="24">
        <v>33122.6</v>
      </c>
      <c r="H500" s="28"/>
      <c r="I500" s="24">
        <v>33122.6</v>
      </c>
      <c r="J500" s="24"/>
      <c r="K500" s="3" t="s">
        <v>171</v>
      </c>
    </row>
    <row r="501" spans="1:11" s="14" customFormat="1" ht="15.75" x14ac:dyDescent="0.25">
      <c r="A501" s="26">
        <v>491</v>
      </c>
      <c r="B501" s="2" t="s">
        <v>476</v>
      </c>
      <c r="C501" s="11" t="s">
        <v>477</v>
      </c>
      <c r="D501" s="2" t="s">
        <v>479</v>
      </c>
      <c r="E501" s="22">
        <v>46007</v>
      </c>
      <c r="F501" s="23">
        <v>46010</v>
      </c>
      <c r="G501" s="24">
        <v>8024</v>
      </c>
      <c r="H501" s="28"/>
      <c r="I501" s="24">
        <v>8024</v>
      </c>
      <c r="J501" s="24"/>
      <c r="K501" s="3" t="s">
        <v>171</v>
      </c>
    </row>
    <row r="502" spans="1:11" s="14" customFormat="1" ht="15.75" x14ac:dyDescent="0.25">
      <c r="A502" s="26">
        <v>492</v>
      </c>
      <c r="B502" s="2" t="s">
        <v>251</v>
      </c>
      <c r="C502" s="11" t="s">
        <v>480</v>
      </c>
      <c r="D502" s="2" t="s">
        <v>481</v>
      </c>
      <c r="E502" s="22">
        <v>46009</v>
      </c>
      <c r="F502" s="23">
        <v>46010</v>
      </c>
      <c r="G502" s="34">
        <v>39341.199999999997</v>
      </c>
      <c r="H502" s="28"/>
      <c r="I502" s="24">
        <v>42000</v>
      </c>
      <c r="J502" s="24"/>
      <c r="K502" s="3" t="s">
        <v>171</v>
      </c>
    </row>
    <row r="503" spans="1:11" s="14" customFormat="1" ht="15.75" x14ac:dyDescent="0.25">
      <c r="A503" s="26">
        <v>493</v>
      </c>
      <c r="B503" s="2" t="s">
        <v>482</v>
      </c>
      <c r="C503" s="11" t="s">
        <v>483</v>
      </c>
      <c r="D503" s="2" t="s">
        <v>484</v>
      </c>
      <c r="E503" s="22">
        <v>46008</v>
      </c>
      <c r="F503" s="23">
        <v>46010</v>
      </c>
      <c r="G503" s="24">
        <v>42000</v>
      </c>
      <c r="H503" s="28"/>
      <c r="I503" s="33">
        <v>42000</v>
      </c>
      <c r="J503" s="24"/>
      <c r="K503" s="3" t="s">
        <v>171</v>
      </c>
    </row>
    <row r="504" spans="1:11" s="14" customFormat="1" x14ac:dyDescent="0.25">
      <c r="A504" s="26">
        <v>494</v>
      </c>
      <c r="B504" s="2" t="s">
        <v>77</v>
      </c>
      <c r="C504" s="2" t="s">
        <v>7</v>
      </c>
      <c r="D504" s="2" t="s">
        <v>132</v>
      </c>
      <c r="E504" s="22">
        <v>45845</v>
      </c>
      <c r="F504" s="23">
        <v>45861</v>
      </c>
      <c r="G504" s="24">
        <v>26108.87</v>
      </c>
      <c r="H504" s="21"/>
      <c r="I504" s="24">
        <v>26108.87</v>
      </c>
      <c r="J504" s="24"/>
      <c r="K504" s="3" t="s">
        <v>171</v>
      </c>
    </row>
    <row r="505" spans="1:11" s="14" customFormat="1" ht="15.75" x14ac:dyDescent="0.25">
      <c r="A505" s="26">
        <v>495</v>
      </c>
      <c r="B505" s="2" t="s">
        <v>371</v>
      </c>
      <c r="C505" s="11" t="s">
        <v>487</v>
      </c>
      <c r="D505" s="2" t="s">
        <v>488</v>
      </c>
      <c r="E505" s="22">
        <v>46010</v>
      </c>
      <c r="F505" s="23">
        <v>46013</v>
      </c>
      <c r="G505" s="24">
        <v>6317.5</v>
      </c>
      <c r="H505" s="28"/>
      <c r="I505" s="24">
        <v>6317.5</v>
      </c>
      <c r="J505" s="24"/>
      <c r="K505" s="3" t="s">
        <v>171</v>
      </c>
    </row>
    <row r="506" spans="1:11" s="14" customFormat="1" ht="15.75" x14ac:dyDescent="0.25">
      <c r="A506" s="26">
        <v>496</v>
      </c>
      <c r="B506" s="2" t="s">
        <v>489</v>
      </c>
      <c r="C506" s="11" t="s">
        <v>182</v>
      </c>
      <c r="D506" s="2" t="s">
        <v>490</v>
      </c>
      <c r="E506" s="22">
        <v>46010</v>
      </c>
      <c r="F506" s="23">
        <v>46013</v>
      </c>
      <c r="G506" s="24">
        <v>82600</v>
      </c>
      <c r="H506" s="28"/>
      <c r="I506" s="24">
        <v>69336.800000000003</v>
      </c>
      <c r="J506" s="24"/>
      <c r="K506" s="3" t="s">
        <v>171</v>
      </c>
    </row>
    <row r="507" spans="1:11" s="14" customFormat="1" ht="15.75" x14ac:dyDescent="0.25">
      <c r="A507" s="26">
        <v>497</v>
      </c>
      <c r="B507" s="2" t="s">
        <v>489</v>
      </c>
      <c r="C507" s="11" t="s">
        <v>182</v>
      </c>
      <c r="D507" s="2" t="s">
        <v>219</v>
      </c>
      <c r="E507" s="22">
        <v>46008</v>
      </c>
      <c r="F507" s="23">
        <v>46013</v>
      </c>
      <c r="G507" s="24">
        <v>70800</v>
      </c>
      <c r="H507" s="28"/>
      <c r="I507" s="24">
        <v>3570</v>
      </c>
      <c r="J507" s="24"/>
      <c r="K507" s="3" t="s">
        <v>171</v>
      </c>
    </row>
    <row r="508" spans="1:11" s="14" customFormat="1" ht="15.75" x14ac:dyDescent="0.25">
      <c r="A508" s="26">
        <v>498</v>
      </c>
      <c r="B508" s="2" t="s">
        <v>476</v>
      </c>
      <c r="C508" s="11" t="s">
        <v>477</v>
      </c>
      <c r="D508" s="2" t="s">
        <v>491</v>
      </c>
      <c r="E508" s="22">
        <v>46007</v>
      </c>
      <c r="F508" s="23">
        <v>46013</v>
      </c>
      <c r="G508" s="24">
        <v>69336.800000000003</v>
      </c>
      <c r="H508" s="28"/>
      <c r="I508" s="24">
        <v>69336.800000000003</v>
      </c>
      <c r="J508" s="24"/>
      <c r="K508" s="3" t="s">
        <v>171</v>
      </c>
    </row>
    <row r="509" spans="1:11" s="14" customFormat="1" ht="15.75" x14ac:dyDescent="0.25">
      <c r="A509" s="26">
        <v>499</v>
      </c>
      <c r="B509" s="2" t="s">
        <v>1</v>
      </c>
      <c r="C509" s="11" t="s">
        <v>2</v>
      </c>
      <c r="D509" s="2" t="s">
        <v>492</v>
      </c>
      <c r="E509" s="22">
        <v>45992</v>
      </c>
      <c r="F509" s="23">
        <v>46013</v>
      </c>
      <c r="G509" s="24">
        <v>3570</v>
      </c>
      <c r="H509" s="28"/>
      <c r="I509" s="24">
        <v>3570</v>
      </c>
      <c r="J509" s="24"/>
      <c r="K509" s="3" t="s">
        <v>171</v>
      </c>
    </row>
    <row r="510" spans="1:11" s="14" customFormat="1" ht="15.75" x14ac:dyDescent="0.25">
      <c r="A510" s="26">
        <v>500</v>
      </c>
      <c r="B510" s="2" t="s">
        <v>1</v>
      </c>
      <c r="C510" s="11" t="s">
        <v>2</v>
      </c>
      <c r="D510" s="2" t="s">
        <v>493</v>
      </c>
      <c r="E510" s="22">
        <v>45992</v>
      </c>
      <c r="F510" s="23">
        <v>46013</v>
      </c>
      <c r="G510" s="24">
        <v>9975</v>
      </c>
      <c r="H510" s="28"/>
      <c r="I510" s="24">
        <v>9975</v>
      </c>
      <c r="J510" s="24"/>
      <c r="K510" s="3" t="s">
        <v>171</v>
      </c>
    </row>
    <row r="511" spans="1:11" s="14" customFormat="1" ht="15.75" x14ac:dyDescent="0.25">
      <c r="A511" s="26">
        <v>501</v>
      </c>
      <c r="B511" s="2" t="s">
        <v>1</v>
      </c>
      <c r="C511" s="11" t="s">
        <v>2</v>
      </c>
      <c r="D511" s="2" t="s">
        <v>494</v>
      </c>
      <c r="E511" s="22">
        <v>45992</v>
      </c>
      <c r="F511" s="23">
        <v>46013</v>
      </c>
      <c r="G511" s="24">
        <v>205683</v>
      </c>
      <c r="H511" s="28"/>
      <c r="I511" s="24">
        <v>205683</v>
      </c>
      <c r="J511" s="24"/>
      <c r="K511" s="3" t="s">
        <v>171</v>
      </c>
    </row>
    <row r="512" spans="1:11" s="14" customFormat="1" ht="15.75" x14ac:dyDescent="0.25">
      <c r="A512" s="26">
        <v>502</v>
      </c>
      <c r="B512" s="2" t="s">
        <v>103</v>
      </c>
      <c r="C512" s="11" t="s">
        <v>495</v>
      </c>
      <c r="D512" s="2" t="s">
        <v>496</v>
      </c>
      <c r="E512" s="22">
        <v>45968</v>
      </c>
      <c r="F512" s="23">
        <v>46013</v>
      </c>
      <c r="G512" s="24">
        <v>1023</v>
      </c>
      <c r="H512" s="28"/>
      <c r="I512" s="24">
        <v>1023</v>
      </c>
      <c r="J512" s="24"/>
      <c r="K512" s="3" t="s">
        <v>171</v>
      </c>
    </row>
    <row r="513" spans="1:12" s="14" customFormat="1" ht="15.75" x14ac:dyDescent="0.25">
      <c r="A513" s="26">
        <v>503</v>
      </c>
      <c r="B513" s="2" t="s">
        <v>103</v>
      </c>
      <c r="C513" s="11" t="s">
        <v>495</v>
      </c>
      <c r="D513" s="2" t="s">
        <v>497</v>
      </c>
      <c r="E513" s="22">
        <v>45997</v>
      </c>
      <c r="F513" s="23">
        <v>46013</v>
      </c>
      <c r="G513" s="24">
        <v>1023</v>
      </c>
      <c r="H513" s="28"/>
      <c r="I513" s="33">
        <v>1023</v>
      </c>
      <c r="J513" s="24"/>
      <c r="K513" s="3" t="s">
        <v>171</v>
      </c>
    </row>
    <row r="514" spans="1:12" s="14" customFormat="1" ht="15.75" x14ac:dyDescent="0.25">
      <c r="A514" s="26">
        <v>504</v>
      </c>
      <c r="B514" s="2" t="s">
        <v>498</v>
      </c>
      <c r="C514" s="11" t="s">
        <v>360</v>
      </c>
      <c r="D514" s="2" t="s">
        <v>499</v>
      </c>
      <c r="E514" s="22">
        <v>45994</v>
      </c>
      <c r="F514" s="23">
        <v>46013</v>
      </c>
      <c r="G514" s="24">
        <v>45430</v>
      </c>
      <c r="H514" s="28"/>
      <c r="I514" s="33">
        <v>45430</v>
      </c>
      <c r="J514" s="24"/>
      <c r="K514" s="3" t="s">
        <v>171</v>
      </c>
    </row>
    <row r="515" spans="1:12" s="14" customFormat="1" ht="15.75" x14ac:dyDescent="0.25">
      <c r="A515" s="26">
        <v>505</v>
      </c>
      <c r="B515" s="2" t="s">
        <v>498</v>
      </c>
      <c r="C515" s="11" t="s">
        <v>360</v>
      </c>
      <c r="D515" s="2" t="s">
        <v>500</v>
      </c>
      <c r="E515" s="22">
        <v>45994</v>
      </c>
      <c r="F515" s="23">
        <v>46013</v>
      </c>
      <c r="G515" s="24">
        <v>7611</v>
      </c>
      <c r="H515" s="28"/>
      <c r="I515" s="33">
        <v>7611</v>
      </c>
      <c r="J515" s="24"/>
      <c r="K515" s="3" t="s">
        <v>171</v>
      </c>
    </row>
    <row r="516" spans="1:12" s="14" customFormat="1" ht="15.75" x14ac:dyDescent="0.25">
      <c r="A516" s="26">
        <v>506</v>
      </c>
      <c r="B516" s="2" t="s">
        <v>33</v>
      </c>
      <c r="C516" s="11" t="s">
        <v>501</v>
      </c>
      <c r="D516" s="2" t="s">
        <v>502</v>
      </c>
      <c r="E516" s="22">
        <v>45996</v>
      </c>
      <c r="F516" s="23">
        <v>46014</v>
      </c>
      <c r="G516" s="24">
        <v>10000</v>
      </c>
      <c r="H516" s="28"/>
      <c r="I516" s="33">
        <v>10000</v>
      </c>
      <c r="J516" s="24"/>
      <c r="K516" s="3" t="s">
        <v>171</v>
      </c>
    </row>
    <row r="517" spans="1:12" s="14" customFormat="1" ht="15.75" x14ac:dyDescent="0.25">
      <c r="A517" s="26">
        <v>507</v>
      </c>
      <c r="B517" s="2" t="s">
        <v>503</v>
      </c>
      <c r="C517" s="11" t="s">
        <v>487</v>
      </c>
      <c r="D517" s="2" t="s">
        <v>504</v>
      </c>
      <c r="E517" s="22">
        <v>46011</v>
      </c>
      <c r="F517" s="23">
        <v>46014</v>
      </c>
      <c r="G517" s="24">
        <v>58599.31</v>
      </c>
      <c r="H517" s="28"/>
      <c r="I517" s="33">
        <v>58599.31</v>
      </c>
      <c r="J517" s="24"/>
      <c r="K517" s="3" t="s">
        <v>171</v>
      </c>
    </row>
    <row r="518" spans="1:12" s="14" customFormat="1" ht="15.75" x14ac:dyDescent="0.25">
      <c r="A518" s="26">
        <v>508</v>
      </c>
      <c r="B518" s="2" t="s">
        <v>77</v>
      </c>
      <c r="C518" s="11" t="s">
        <v>505</v>
      </c>
      <c r="D518" s="2" t="s">
        <v>506</v>
      </c>
      <c r="E518" s="22">
        <v>46006</v>
      </c>
      <c r="F518" s="23">
        <v>46014</v>
      </c>
      <c r="G518" s="24">
        <v>32778.080000000002</v>
      </c>
      <c r="H518" s="28"/>
      <c r="I518" s="24">
        <v>32778.080000000002</v>
      </c>
      <c r="J518" s="24"/>
      <c r="K518" s="3" t="s">
        <v>171</v>
      </c>
    </row>
    <row r="519" spans="1:12" s="14" customFormat="1" ht="15.75" x14ac:dyDescent="0.25">
      <c r="A519" s="26">
        <v>509</v>
      </c>
      <c r="B519" s="2" t="s">
        <v>96</v>
      </c>
      <c r="C519" s="11" t="s">
        <v>507</v>
      </c>
      <c r="D519" s="2" t="s">
        <v>508</v>
      </c>
      <c r="E519" s="22">
        <v>46016</v>
      </c>
      <c r="F519" s="23">
        <v>46014</v>
      </c>
      <c r="G519" s="24">
        <v>280661.56</v>
      </c>
      <c r="H519" s="28"/>
      <c r="I519" s="24">
        <v>280661.56</v>
      </c>
      <c r="J519" s="24"/>
      <c r="K519" s="3" t="s">
        <v>171</v>
      </c>
    </row>
    <row r="520" spans="1:12" s="14" customFormat="1" ht="15.75" x14ac:dyDescent="0.25">
      <c r="A520" s="26">
        <v>510</v>
      </c>
      <c r="B520" s="2" t="s">
        <v>284</v>
      </c>
      <c r="C520" s="11" t="s">
        <v>509</v>
      </c>
      <c r="D520" s="2" t="s">
        <v>510</v>
      </c>
      <c r="E520" s="22">
        <v>46013</v>
      </c>
      <c r="F520" s="23">
        <v>46014</v>
      </c>
      <c r="G520" s="24">
        <v>9187500</v>
      </c>
      <c r="H520" s="28"/>
      <c r="I520" s="24">
        <v>9187500</v>
      </c>
      <c r="J520" s="24"/>
      <c r="K520" s="3" t="s">
        <v>171</v>
      </c>
    </row>
    <row r="521" spans="1:12" s="14" customFormat="1" ht="15.75" x14ac:dyDescent="0.25">
      <c r="A521" s="26">
        <v>511</v>
      </c>
      <c r="B521" s="2" t="s">
        <v>284</v>
      </c>
      <c r="C521" s="11" t="s">
        <v>509</v>
      </c>
      <c r="D521" s="2" t="s">
        <v>511</v>
      </c>
      <c r="E521" s="22">
        <v>46013</v>
      </c>
      <c r="F521" s="23">
        <v>46014</v>
      </c>
      <c r="G521" s="24">
        <v>1303999.99</v>
      </c>
      <c r="H521" s="28"/>
      <c r="I521" s="24">
        <v>1303999.99</v>
      </c>
      <c r="J521" s="24"/>
      <c r="K521" s="3" t="s">
        <v>171</v>
      </c>
    </row>
    <row r="522" spans="1:12" s="14" customFormat="1" ht="15.75" x14ac:dyDescent="0.25">
      <c r="A522" s="26">
        <v>512</v>
      </c>
      <c r="B522" s="2" t="s">
        <v>512</v>
      </c>
      <c r="C522" s="11" t="s">
        <v>466</v>
      </c>
      <c r="D522" s="2" t="s">
        <v>513</v>
      </c>
      <c r="E522" s="22">
        <v>46000</v>
      </c>
      <c r="F522" s="23">
        <v>46014</v>
      </c>
      <c r="G522" s="24">
        <v>103132</v>
      </c>
      <c r="H522" s="28"/>
      <c r="I522" s="33">
        <v>103132</v>
      </c>
      <c r="J522" s="24"/>
      <c r="K522" s="3" t="s">
        <v>171</v>
      </c>
    </row>
    <row r="523" spans="1:12" s="14" customFormat="1" ht="15.75" x14ac:dyDescent="0.25">
      <c r="A523" s="26">
        <v>513</v>
      </c>
      <c r="B523" s="2" t="s">
        <v>514</v>
      </c>
      <c r="C523" s="11" t="s">
        <v>515</v>
      </c>
      <c r="D523" s="2" t="s">
        <v>516</v>
      </c>
      <c r="E523" s="22">
        <v>46007</v>
      </c>
      <c r="F523" s="23">
        <v>46017</v>
      </c>
      <c r="G523" s="24">
        <v>183077</v>
      </c>
      <c r="H523" s="28"/>
      <c r="I523" s="33">
        <v>183077</v>
      </c>
      <c r="J523" s="24"/>
      <c r="K523" s="3" t="s">
        <v>171</v>
      </c>
    </row>
    <row r="524" spans="1:12" s="14" customFormat="1" ht="15.75" x14ac:dyDescent="0.25">
      <c r="A524" s="26">
        <v>514</v>
      </c>
      <c r="B524" s="2" t="s">
        <v>518</v>
      </c>
      <c r="C524" s="11" t="s">
        <v>517</v>
      </c>
      <c r="D524" s="2" t="s">
        <v>519</v>
      </c>
      <c r="E524" s="22">
        <v>46008</v>
      </c>
      <c r="F524" s="23">
        <v>46017</v>
      </c>
      <c r="G524" s="24">
        <v>99391.4</v>
      </c>
      <c r="H524" s="28"/>
      <c r="I524" s="33">
        <v>99391.4</v>
      </c>
      <c r="J524" s="24"/>
      <c r="K524" s="3" t="s">
        <v>171</v>
      </c>
    </row>
    <row r="525" spans="1:12" s="14" customFormat="1" ht="15.75" x14ac:dyDescent="0.25">
      <c r="A525" s="26">
        <v>515</v>
      </c>
      <c r="B525" s="2" t="s">
        <v>520</v>
      </c>
      <c r="C525" s="11" t="s">
        <v>521</v>
      </c>
      <c r="D525" s="2" t="s">
        <v>334</v>
      </c>
      <c r="E525" s="22">
        <v>46002</v>
      </c>
      <c r="F525" s="23">
        <v>46020</v>
      </c>
      <c r="G525" s="24">
        <v>177000</v>
      </c>
      <c r="H525" s="28"/>
      <c r="I525" s="33">
        <v>177000</v>
      </c>
      <c r="J525" s="24"/>
      <c r="K525" s="3" t="s">
        <v>171</v>
      </c>
    </row>
    <row r="526" spans="1:12" s="14" customFormat="1" ht="15.75" x14ac:dyDescent="0.25">
      <c r="A526" s="26">
        <v>516</v>
      </c>
      <c r="B526" s="2" t="s">
        <v>522</v>
      </c>
      <c r="C526" s="11" t="s">
        <v>523</v>
      </c>
      <c r="D526" s="2" t="s">
        <v>524</v>
      </c>
      <c r="E526" s="22">
        <v>46000</v>
      </c>
      <c r="F526" s="23">
        <v>46020</v>
      </c>
      <c r="G526" s="24">
        <v>76700</v>
      </c>
      <c r="H526" s="28"/>
      <c r="I526" s="33">
        <v>76700</v>
      </c>
      <c r="J526" s="24"/>
      <c r="K526" s="3" t="s">
        <v>171</v>
      </c>
    </row>
    <row r="527" spans="1:12" s="14" customFormat="1" ht="15.75" x14ac:dyDescent="0.25">
      <c r="A527" s="26">
        <v>517</v>
      </c>
      <c r="B527" s="2" t="s">
        <v>525</v>
      </c>
      <c r="C527" s="11" t="s">
        <v>526</v>
      </c>
      <c r="D527" s="2" t="s">
        <v>527</v>
      </c>
      <c r="E527" s="22">
        <v>45994</v>
      </c>
      <c r="F527" s="23">
        <v>46020</v>
      </c>
      <c r="G527" s="24">
        <v>218400</v>
      </c>
      <c r="H527" s="28"/>
      <c r="I527" s="33">
        <v>218400</v>
      </c>
      <c r="J527" s="24"/>
      <c r="K527" s="3" t="s">
        <v>171</v>
      </c>
    </row>
    <row r="528" spans="1:12" s="14" customFormat="1" ht="17.25" customHeight="1" x14ac:dyDescent="0.25">
      <c r="A528" s="26">
        <v>518</v>
      </c>
      <c r="B528" s="2" t="s">
        <v>528</v>
      </c>
      <c r="C528" s="11" t="s">
        <v>529</v>
      </c>
      <c r="D528" s="2" t="s">
        <v>530</v>
      </c>
      <c r="E528" s="22">
        <v>46013</v>
      </c>
      <c r="F528" s="29">
        <v>46020</v>
      </c>
      <c r="G528" s="30">
        <v>487221.63</v>
      </c>
      <c r="H528" s="28"/>
      <c r="I528" s="33">
        <v>487221.63</v>
      </c>
      <c r="J528" s="30"/>
      <c r="K528" s="3" t="s">
        <v>171</v>
      </c>
      <c r="L528" s="31" t="s">
        <v>531</v>
      </c>
    </row>
    <row r="529" spans="1:11" s="14" customFormat="1" x14ac:dyDescent="0.25">
      <c r="A529" s="26">
        <v>519</v>
      </c>
      <c r="B529" s="2" t="s">
        <v>77</v>
      </c>
      <c r="C529" s="2" t="s">
        <v>7</v>
      </c>
      <c r="D529" s="2" t="s">
        <v>133</v>
      </c>
      <c r="E529" s="22">
        <v>45856</v>
      </c>
      <c r="F529" s="23">
        <v>45861</v>
      </c>
      <c r="G529" s="24">
        <v>19424.95</v>
      </c>
      <c r="H529" s="21"/>
      <c r="I529" s="24">
        <v>19424.95</v>
      </c>
      <c r="J529" s="24"/>
      <c r="K529" s="3" t="s">
        <v>171</v>
      </c>
    </row>
    <row r="530" spans="1:11" s="14" customFormat="1" ht="15.75" x14ac:dyDescent="0.25">
      <c r="A530" s="26">
        <v>520</v>
      </c>
      <c r="B530" s="2" t="s">
        <v>534</v>
      </c>
      <c r="C530" s="11" t="s">
        <v>535</v>
      </c>
      <c r="D530" s="2" t="s">
        <v>536</v>
      </c>
      <c r="E530" s="22">
        <v>46013</v>
      </c>
      <c r="F530" s="23">
        <v>46020</v>
      </c>
      <c r="G530" s="24">
        <v>518742.27</v>
      </c>
      <c r="H530" s="28"/>
      <c r="I530" s="33">
        <v>518742.27</v>
      </c>
      <c r="J530" s="24"/>
      <c r="K530" s="3" t="s">
        <v>171</v>
      </c>
    </row>
    <row r="531" spans="1:11" s="14" customFormat="1" ht="15.75" x14ac:dyDescent="0.25">
      <c r="A531" s="26">
        <v>521</v>
      </c>
      <c r="B531" s="2" t="s">
        <v>537</v>
      </c>
      <c r="C531" s="11" t="s">
        <v>533</v>
      </c>
      <c r="D531" s="2" t="s">
        <v>538</v>
      </c>
      <c r="E531" s="22">
        <v>46007</v>
      </c>
      <c r="F531" s="23">
        <v>46020</v>
      </c>
      <c r="G531" s="24">
        <v>45559.8</v>
      </c>
      <c r="H531" s="28"/>
      <c r="I531" s="33">
        <v>45559.8</v>
      </c>
      <c r="J531" s="24"/>
      <c r="K531" s="3" t="s">
        <v>171</v>
      </c>
    </row>
    <row r="532" spans="1:11" s="14" customFormat="1" ht="15.75" x14ac:dyDescent="0.25">
      <c r="A532" s="26">
        <v>522</v>
      </c>
      <c r="B532" s="2" t="s">
        <v>539</v>
      </c>
      <c r="C532" s="11" t="s">
        <v>540</v>
      </c>
      <c r="D532" s="2" t="s">
        <v>541</v>
      </c>
      <c r="E532" s="22">
        <v>46006</v>
      </c>
      <c r="F532" s="23">
        <v>46020</v>
      </c>
      <c r="G532" s="24">
        <v>77715.31</v>
      </c>
      <c r="H532" s="28"/>
      <c r="I532" s="33">
        <v>77715.31</v>
      </c>
      <c r="J532" s="24"/>
      <c r="K532" s="3" t="s">
        <v>171</v>
      </c>
    </row>
    <row r="533" spans="1:11" s="14" customFormat="1" ht="15.75" x14ac:dyDescent="0.25">
      <c r="A533" s="26">
        <v>523</v>
      </c>
      <c r="B533" s="2" t="s">
        <v>542</v>
      </c>
      <c r="C533" s="11" t="s">
        <v>533</v>
      </c>
      <c r="D533" s="2" t="s">
        <v>651</v>
      </c>
      <c r="E533" s="22">
        <v>46013</v>
      </c>
      <c r="F533" s="23">
        <v>46020</v>
      </c>
      <c r="G533" s="24">
        <v>77006.559999999998</v>
      </c>
      <c r="H533" s="28"/>
      <c r="I533" s="33">
        <v>77006.559999999998</v>
      </c>
      <c r="J533" s="24"/>
      <c r="K533" s="3" t="s">
        <v>171</v>
      </c>
    </row>
    <row r="534" spans="1:11" s="14" customFormat="1" ht="15.75" x14ac:dyDescent="0.25">
      <c r="A534" s="26">
        <v>524</v>
      </c>
      <c r="B534" s="2" t="s">
        <v>77</v>
      </c>
      <c r="C534" s="11" t="s">
        <v>505</v>
      </c>
      <c r="D534" s="2" t="s">
        <v>543</v>
      </c>
      <c r="E534" s="22">
        <v>46009</v>
      </c>
      <c r="F534" s="23">
        <v>46020</v>
      </c>
      <c r="G534" s="24">
        <v>7192.11</v>
      </c>
      <c r="H534" s="28"/>
      <c r="I534" s="24">
        <v>7192.11</v>
      </c>
      <c r="J534" s="24"/>
      <c r="K534" s="3" t="s">
        <v>171</v>
      </c>
    </row>
    <row r="535" spans="1:11" s="14" customFormat="1" ht="15.75" x14ac:dyDescent="0.25">
      <c r="A535" s="26">
        <v>525</v>
      </c>
      <c r="B535" s="2" t="s">
        <v>77</v>
      </c>
      <c r="C535" s="11" t="s">
        <v>505</v>
      </c>
      <c r="D535" s="2" t="s">
        <v>544</v>
      </c>
      <c r="E535" s="22">
        <v>46006</v>
      </c>
      <c r="F535" s="23">
        <v>46020</v>
      </c>
      <c r="G535" s="24">
        <v>18702.02</v>
      </c>
      <c r="H535" s="28"/>
      <c r="I535" s="24">
        <v>18702.02</v>
      </c>
      <c r="J535" s="24"/>
      <c r="K535" s="3" t="s">
        <v>171</v>
      </c>
    </row>
    <row r="536" spans="1:11" s="14" customFormat="1" ht="15.75" x14ac:dyDescent="0.25">
      <c r="A536" s="26">
        <v>526</v>
      </c>
      <c r="B536" s="2" t="s">
        <v>550</v>
      </c>
      <c r="C536" s="11" t="s">
        <v>71</v>
      </c>
      <c r="D536" s="2" t="s">
        <v>551</v>
      </c>
      <c r="E536" s="22">
        <v>46022</v>
      </c>
      <c r="F536" s="23">
        <v>46022</v>
      </c>
      <c r="G536" s="24">
        <v>78408.88</v>
      </c>
      <c r="H536" s="28"/>
      <c r="I536" s="24">
        <v>78408.88</v>
      </c>
      <c r="J536" s="24"/>
      <c r="K536" s="3" t="s">
        <v>171</v>
      </c>
    </row>
    <row r="537" spans="1:11" s="14" customFormat="1" ht="15.75" x14ac:dyDescent="0.25">
      <c r="A537" s="26">
        <v>527</v>
      </c>
      <c r="B537" s="2" t="s">
        <v>550</v>
      </c>
      <c r="C537" s="11" t="s">
        <v>71</v>
      </c>
      <c r="D537" s="2" t="s">
        <v>552</v>
      </c>
      <c r="E537" s="22">
        <v>46022</v>
      </c>
      <c r="F537" s="23">
        <v>46022</v>
      </c>
      <c r="G537" s="24">
        <v>139845.73000000001</v>
      </c>
      <c r="H537" s="28"/>
      <c r="I537" s="24">
        <v>139845.73000000001</v>
      </c>
      <c r="J537" s="24"/>
      <c r="K537" s="3" t="s">
        <v>171</v>
      </c>
    </row>
    <row r="538" spans="1:11" s="14" customFormat="1" ht="15.75" x14ac:dyDescent="0.25">
      <c r="A538" s="26">
        <v>528</v>
      </c>
      <c r="B538" s="2" t="s">
        <v>550</v>
      </c>
      <c r="C538" s="11" t="s">
        <v>71</v>
      </c>
      <c r="D538" s="2" t="s">
        <v>553</v>
      </c>
      <c r="E538" s="22">
        <v>46022</v>
      </c>
      <c r="F538" s="23">
        <v>46022</v>
      </c>
      <c r="G538" s="24">
        <v>198070.67</v>
      </c>
      <c r="H538" s="28"/>
      <c r="I538" s="24">
        <v>198070.67</v>
      </c>
      <c r="J538" s="24"/>
      <c r="K538" s="3" t="s">
        <v>171</v>
      </c>
    </row>
    <row r="539" spans="1:11" s="14" customFormat="1" ht="15.75" x14ac:dyDescent="0.25">
      <c r="A539" s="26">
        <v>529</v>
      </c>
      <c r="B539" s="2" t="s">
        <v>550</v>
      </c>
      <c r="C539" s="11" t="s">
        <v>71</v>
      </c>
      <c r="D539" s="2" t="s">
        <v>554</v>
      </c>
      <c r="E539" s="22">
        <v>46022</v>
      </c>
      <c r="F539" s="23">
        <v>46022</v>
      </c>
      <c r="G539" s="24">
        <v>510084.77</v>
      </c>
      <c r="H539" s="28"/>
      <c r="I539" s="24">
        <v>510084.77</v>
      </c>
      <c r="J539" s="24"/>
      <c r="K539" s="3" t="s">
        <v>171</v>
      </c>
    </row>
    <row r="540" spans="1:11" s="14" customFormat="1" ht="15.75" x14ac:dyDescent="0.25">
      <c r="A540" s="26">
        <v>530</v>
      </c>
      <c r="B540" s="2" t="s">
        <v>550</v>
      </c>
      <c r="C540" s="11" t="s">
        <v>71</v>
      </c>
      <c r="D540" s="2" t="s">
        <v>555</v>
      </c>
      <c r="E540" s="22">
        <v>46022</v>
      </c>
      <c r="F540" s="23">
        <v>46022</v>
      </c>
      <c r="G540" s="24">
        <v>59843.15</v>
      </c>
      <c r="H540" s="28"/>
      <c r="I540" s="24">
        <v>59843.15</v>
      </c>
      <c r="J540" s="24"/>
      <c r="K540" s="3" t="s">
        <v>171</v>
      </c>
    </row>
    <row r="541" spans="1:11" s="14" customFormat="1" ht="15.75" x14ac:dyDescent="0.25">
      <c r="A541" s="26">
        <v>531</v>
      </c>
      <c r="B541" s="2" t="s">
        <v>26</v>
      </c>
      <c r="C541" s="4" t="s">
        <v>27</v>
      </c>
      <c r="D541" s="2" t="s">
        <v>556</v>
      </c>
      <c r="E541" s="22">
        <v>46021</v>
      </c>
      <c r="F541" s="23">
        <v>46021</v>
      </c>
      <c r="G541" s="24">
        <v>12000</v>
      </c>
      <c r="H541" s="28"/>
      <c r="I541" s="24">
        <v>12000</v>
      </c>
      <c r="J541" s="24"/>
      <c r="K541" s="3" t="s">
        <v>171</v>
      </c>
    </row>
    <row r="542" spans="1:11" s="14" customFormat="1" ht="15.75" x14ac:dyDescent="0.25">
      <c r="A542" s="26">
        <v>532</v>
      </c>
      <c r="B542" s="2" t="s">
        <v>557</v>
      </c>
      <c r="C542" s="11" t="s">
        <v>558</v>
      </c>
      <c r="D542" s="2" t="s">
        <v>559</v>
      </c>
      <c r="E542" s="22">
        <v>46021</v>
      </c>
      <c r="F542" s="23">
        <v>46021</v>
      </c>
      <c r="G542" s="24">
        <v>46800</v>
      </c>
      <c r="H542" s="28"/>
      <c r="I542" s="24">
        <v>46800</v>
      </c>
      <c r="J542" s="24"/>
      <c r="K542" s="3" t="s">
        <v>171</v>
      </c>
    </row>
    <row r="543" spans="1:11" s="14" customFormat="1" ht="15.75" x14ac:dyDescent="0.25">
      <c r="A543" s="26">
        <v>533</v>
      </c>
      <c r="B543" s="2" t="s">
        <v>545</v>
      </c>
      <c r="C543" s="11" t="s">
        <v>546</v>
      </c>
      <c r="D543" s="2" t="s">
        <v>547</v>
      </c>
      <c r="E543" s="22">
        <v>46018</v>
      </c>
      <c r="F543" s="23">
        <v>46021</v>
      </c>
      <c r="G543" s="24">
        <v>879516.94</v>
      </c>
      <c r="H543" s="28"/>
      <c r="I543" s="24">
        <v>879516.94</v>
      </c>
      <c r="J543" s="24"/>
      <c r="K543" s="3" t="s">
        <v>171</v>
      </c>
    </row>
    <row r="544" spans="1:11" s="14" customFormat="1" ht="15.75" x14ac:dyDescent="0.25">
      <c r="A544" s="26">
        <v>534</v>
      </c>
      <c r="B544" s="2" t="s">
        <v>545</v>
      </c>
      <c r="C544" s="11" t="s">
        <v>546</v>
      </c>
      <c r="D544" s="2" t="s">
        <v>548</v>
      </c>
      <c r="E544" s="22">
        <v>46018</v>
      </c>
      <c r="F544" s="23">
        <v>46021</v>
      </c>
      <c r="G544" s="24">
        <v>317890.69</v>
      </c>
      <c r="H544" s="28"/>
      <c r="I544" s="24">
        <v>317890.69</v>
      </c>
      <c r="J544" s="24"/>
      <c r="K544" s="3" t="s">
        <v>171</v>
      </c>
    </row>
    <row r="545" spans="1:11" s="14" customFormat="1" ht="15.75" x14ac:dyDescent="0.25">
      <c r="A545" s="26">
        <v>535</v>
      </c>
      <c r="B545" s="2" t="s">
        <v>545</v>
      </c>
      <c r="C545" s="11" t="s">
        <v>376</v>
      </c>
      <c r="D545" s="2" t="s">
        <v>549</v>
      </c>
      <c r="E545" s="22">
        <v>46018</v>
      </c>
      <c r="F545" s="23">
        <v>46021</v>
      </c>
      <c r="G545" s="24">
        <v>37739</v>
      </c>
      <c r="H545" s="28"/>
      <c r="I545" s="24">
        <v>37739</v>
      </c>
      <c r="J545" s="24"/>
      <c r="K545" s="3" t="s">
        <v>171</v>
      </c>
    </row>
    <row r="546" spans="1:11" s="14" customFormat="1" x14ac:dyDescent="0.25">
      <c r="A546" s="26">
        <v>536</v>
      </c>
      <c r="B546" s="2" t="s">
        <v>292</v>
      </c>
      <c r="C546" s="2" t="s">
        <v>7</v>
      </c>
      <c r="D546" s="2" t="s">
        <v>293</v>
      </c>
      <c r="E546" s="22">
        <v>45964</v>
      </c>
      <c r="F546" s="23">
        <v>45965</v>
      </c>
      <c r="G546" s="24">
        <v>10384.790000000001</v>
      </c>
      <c r="H546" s="21"/>
      <c r="I546" s="24">
        <v>10384.790000000001</v>
      </c>
      <c r="J546" s="24"/>
      <c r="K546" s="3" t="s">
        <v>171</v>
      </c>
    </row>
    <row r="547" spans="1:11" s="14" customFormat="1" ht="13.5" customHeight="1" x14ac:dyDescent="0.25">
      <c r="A547" s="26">
        <v>537</v>
      </c>
      <c r="B547" s="17" t="s">
        <v>176</v>
      </c>
      <c r="C547" s="11" t="s">
        <v>174</v>
      </c>
      <c r="D547" s="1" t="s">
        <v>294</v>
      </c>
      <c r="E547" s="12">
        <v>45947</v>
      </c>
      <c r="F547" s="13">
        <v>45966</v>
      </c>
      <c r="G547" s="9">
        <v>92928</v>
      </c>
      <c r="H547" s="10"/>
      <c r="I547" s="9">
        <v>92928</v>
      </c>
      <c r="J547" s="9"/>
      <c r="K547" s="3" t="s">
        <v>171</v>
      </c>
    </row>
    <row r="548" spans="1:11" s="14" customFormat="1" x14ac:dyDescent="0.25">
      <c r="A548" s="26">
        <v>538</v>
      </c>
      <c r="B548" s="17" t="s">
        <v>176</v>
      </c>
      <c r="C548" s="11" t="s">
        <v>174</v>
      </c>
      <c r="D548" s="1" t="s">
        <v>295</v>
      </c>
      <c r="E548" s="12">
        <v>45947</v>
      </c>
      <c r="F548" s="13">
        <v>45966</v>
      </c>
      <c r="G548" s="9">
        <v>8760</v>
      </c>
      <c r="H548" s="10"/>
      <c r="I548" s="9">
        <v>8760</v>
      </c>
      <c r="J548" s="9"/>
      <c r="K548" s="3" t="s">
        <v>171</v>
      </c>
    </row>
    <row r="549" spans="1:11" s="14" customFormat="1" x14ac:dyDescent="0.25">
      <c r="A549" s="26">
        <v>539</v>
      </c>
      <c r="B549" s="17" t="s">
        <v>176</v>
      </c>
      <c r="C549" s="11" t="s">
        <v>174</v>
      </c>
      <c r="D549" s="1" t="s">
        <v>296</v>
      </c>
      <c r="E549" s="12">
        <v>45947</v>
      </c>
      <c r="F549" s="13">
        <v>45966</v>
      </c>
      <c r="G549" s="9">
        <v>49344</v>
      </c>
      <c r="H549" s="10"/>
      <c r="I549" s="9">
        <v>49344</v>
      </c>
      <c r="J549" s="9"/>
      <c r="K549" s="3" t="s">
        <v>171</v>
      </c>
    </row>
    <row r="550" spans="1:11" s="14" customFormat="1" x14ac:dyDescent="0.25">
      <c r="A550" s="26">
        <v>540</v>
      </c>
      <c r="B550" s="1" t="s">
        <v>180</v>
      </c>
      <c r="C550" s="11" t="s">
        <v>174</v>
      </c>
      <c r="D550" s="1" t="s">
        <v>297</v>
      </c>
      <c r="E550" s="12">
        <v>45937</v>
      </c>
      <c r="F550" s="13">
        <v>45966</v>
      </c>
      <c r="G550" s="9">
        <v>202409.72</v>
      </c>
      <c r="H550" s="10"/>
      <c r="I550" s="9">
        <v>202409.72</v>
      </c>
      <c r="J550" s="9"/>
      <c r="K550" s="3" t="s">
        <v>171</v>
      </c>
    </row>
    <row r="551" spans="1:11" s="14" customFormat="1" x14ac:dyDescent="0.25">
      <c r="A551" s="26">
        <v>541</v>
      </c>
      <c r="B551" s="1" t="s">
        <v>298</v>
      </c>
      <c r="C551" s="11" t="s">
        <v>174</v>
      </c>
      <c r="D551" s="1" t="s">
        <v>299</v>
      </c>
      <c r="E551" s="12">
        <v>45962</v>
      </c>
      <c r="F551" s="13">
        <v>45966</v>
      </c>
      <c r="G551" s="9">
        <v>797427.02</v>
      </c>
      <c r="H551" s="10"/>
      <c r="I551" s="9">
        <v>797427.02</v>
      </c>
      <c r="J551" s="9"/>
      <c r="K551" s="3" t="s">
        <v>171</v>
      </c>
    </row>
    <row r="552" spans="1:11" s="14" customFormat="1" x14ac:dyDescent="0.25">
      <c r="A552" s="26">
        <v>542</v>
      </c>
      <c r="B552" s="1" t="s">
        <v>96</v>
      </c>
      <c r="C552" s="4" t="s">
        <v>97</v>
      </c>
      <c r="D552" s="1" t="s">
        <v>300</v>
      </c>
      <c r="E552" s="12">
        <v>45966</v>
      </c>
      <c r="F552" s="13">
        <v>45967</v>
      </c>
      <c r="G552" s="9">
        <v>14365</v>
      </c>
      <c r="H552" s="10"/>
      <c r="I552" s="9">
        <v>14365</v>
      </c>
      <c r="J552" s="9"/>
      <c r="K552" s="3" t="s">
        <v>171</v>
      </c>
    </row>
    <row r="553" spans="1:11" s="14" customFormat="1" x14ac:dyDescent="0.25">
      <c r="A553" s="26">
        <v>543</v>
      </c>
      <c r="B553" s="1" t="s">
        <v>301</v>
      </c>
      <c r="C553" s="1" t="s">
        <v>302</v>
      </c>
      <c r="D553" s="1" t="s">
        <v>303</v>
      </c>
      <c r="E553" s="12">
        <v>45962</v>
      </c>
      <c r="F553" s="13">
        <v>45967</v>
      </c>
      <c r="G553" s="9">
        <v>5500</v>
      </c>
      <c r="H553" s="10"/>
      <c r="I553" s="9">
        <v>5500</v>
      </c>
      <c r="J553" s="9"/>
      <c r="K553" s="3" t="s">
        <v>171</v>
      </c>
    </row>
    <row r="554" spans="1:11" s="14" customFormat="1" x14ac:dyDescent="0.25">
      <c r="A554" s="26">
        <v>544</v>
      </c>
      <c r="B554" s="1" t="s">
        <v>304</v>
      </c>
      <c r="C554" s="11" t="s">
        <v>37</v>
      </c>
      <c r="D554" s="1" t="s">
        <v>305</v>
      </c>
      <c r="E554" s="12">
        <v>45962</v>
      </c>
      <c r="F554" s="13">
        <v>45967</v>
      </c>
      <c r="G554" s="9">
        <v>14160</v>
      </c>
      <c r="H554" s="10"/>
      <c r="I554" s="9">
        <v>14160</v>
      </c>
      <c r="J554" s="9"/>
      <c r="K554" s="3" t="s">
        <v>171</v>
      </c>
    </row>
    <row r="555" spans="1:11" s="14" customFormat="1" x14ac:dyDescent="0.25">
      <c r="A555" s="26">
        <v>545</v>
      </c>
      <c r="B555" s="1" t="s">
        <v>26</v>
      </c>
      <c r="C555" s="4" t="s">
        <v>27</v>
      </c>
      <c r="D555" s="1" t="s">
        <v>306</v>
      </c>
      <c r="E555" s="12">
        <v>45966</v>
      </c>
      <c r="F555" s="13">
        <v>45967</v>
      </c>
      <c r="G555" s="9">
        <v>9780</v>
      </c>
      <c r="H555" s="10"/>
      <c r="I555" s="9">
        <v>9780</v>
      </c>
      <c r="J555" s="9"/>
      <c r="K555" s="3" t="s">
        <v>171</v>
      </c>
    </row>
    <row r="556" spans="1:11" s="14" customFormat="1" x14ac:dyDescent="0.25">
      <c r="A556" s="26">
        <v>546</v>
      </c>
      <c r="B556" s="1" t="s">
        <v>307</v>
      </c>
      <c r="C556" s="4" t="s">
        <v>10</v>
      </c>
      <c r="D556" s="1" t="s">
        <v>308</v>
      </c>
      <c r="E556" s="12">
        <v>45964</v>
      </c>
      <c r="F556" s="13">
        <v>45968</v>
      </c>
      <c r="G556" s="9">
        <v>593138</v>
      </c>
      <c r="H556" s="10"/>
      <c r="I556" s="9">
        <v>593138</v>
      </c>
      <c r="J556" s="9"/>
      <c r="K556" s="3" t="s">
        <v>171</v>
      </c>
    </row>
    <row r="557" spans="1:11" s="14" customFormat="1" x14ac:dyDescent="0.25">
      <c r="A557" s="26">
        <v>547</v>
      </c>
      <c r="B557" s="1" t="s">
        <v>77</v>
      </c>
      <c r="C557" s="1" t="s">
        <v>7</v>
      </c>
      <c r="D557" s="1" t="s">
        <v>134</v>
      </c>
      <c r="E557" s="12">
        <v>45812</v>
      </c>
      <c r="F557" s="12"/>
      <c r="G557" s="57">
        <v>56017.13</v>
      </c>
      <c r="H557" s="58"/>
      <c r="I557" s="57">
        <v>56017.13</v>
      </c>
      <c r="J557" s="57"/>
      <c r="K557" s="3" t="s">
        <v>171</v>
      </c>
    </row>
    <row r="558" spans="1:11" s="14" customFormat="1" x14ac:dyDescent="0.25">
      <c r="A558" s="26">
        <v>548</v>
      </c>
      <c r="B558" s="1" t="s">
        <v>205</v>
      </c>
      <c r="C558" s="1" t="s">
        <v>7</v>
      </c>
      <c r="D558" s="1" t="s">
        <v>312</v>
      </c>
      <c r="E558" s="12">
        <v>45964</v>
      </c>
      <c r="F558" s="13">
        <v>45968</v>
      </c>
      <c r="G558" s="9">
        <v>21004</v>
      </c>
      <c r="H558" s="10"/>
      <c r="I558" s="9">
        <v>21004</v>
      </c>
      <c r="J558" s="9"/>
      <c r="K558" s="3" t="s">
        <v>171</v>
      </c>
    </row>
    <row r="559" spans="1:11" s="14" customFormat="1" x14ac:dyDescent="0.25">
      <c r="A559" s="26">
        <v>549</v>
      </c>
      <c r="B559" s="1" t="s">
        <v>205</v>
      </c>
      <c r="C559" s="1" t="s">
        <v>7</v>
      </c>
      <c r="D559" s="1" t="s">
        <v>313</v>
      </c>
      <c r="E559" s="12">
        <v>45964</v>
      </c>
      <c r="F559" s="13">
        <v>45968</v>
      </c>
      <c r="G559" s="9">
        <v>70729.2</v>
      </c>
      <c r="H559" s="10"/>
      <c r="I559" s="9">
        <v>70729.2</v>
      </c>
      <c r="J559" s="9"/>
      <c r="K559" s="3" t="s">
        <v>171</v>
      </c>
    </row>
    <row r="560" spans="1:11" s="14" customFormat="1" x14ac:dyDescent="0.25">
      <c r="A560" s="26">
        <v>550</v>
      </c>
      <c r="B560" s="1" t="s">
        <v>205</v>
      </c>
      <c r="C560" s="1" t="s">
        <v>7</v>
      </c>
      <c r="D560" s="1" t="s">
        <v>314</v>
      </c>
      <c r="E560" s="12">
        <v>45964</v>
      </c>
      <c r="F560" s="13">
        <v>45968</v>
      </c>
      <c r="G560" s="9">
        <v>106188.2</v>
      </c>
      <c r="H560" s="10"/>
      <c r="I560" s="9">
        <v>106188.2</v>
      </c>
      <c r="J560" s="9"/>
      <c r="K560" s="3" t="s">
        <v>171</v>
      </c>
    </row>
    <row r="561" spans="1:11" s="14" customFormat="1" x14ac:dyDescent="0.25">
      <c r="A561" s="26">
        <v>551</v>
      </c>
      <c r="B561" s="1" t="s">
        <v>187</v>
      </c>
      <c r="C561" s="11" t="s">
        <v>182</v>
      </c>
      <c r="D561" s="1" t="s">
        <v>315</v>
      </c>
      <c r="E561" s="12">
        <v>45964</v>
      </c>
      <c r="F561" s="13">
        <v>45968</v>
      </c>
      <c r="G561" s="9">
        <v>212400</v>
      </c>
      <c r="H561" s="10"/>
      <c r="I561" s="9">
        <v>212400</v>
      </c>
      <c r="J561" s="9"/>
      <c r="K561" s="3" t="s">
        <v>171</v>
      </c>
    </row>
    <row r="562" spans="1:11" s="14" customFormat="1" x14ac:dyDescent="0.25">
      <c r="A562" s="26">
        <v>552</v>
      </c>
      <c r="B562" s="1" t="s">
        <v>6</v>
      </c>
      <c r="C562" s="1" t="s">
        <v>7</v>
      </c>
      <c r="D562" s="1" t="s">
        <v>316</v>
      </c>
      <c r="E562" s="12">
        <v>45968</v>
      </c>
      <c r="F562" s="13">
        <v>45972</v>
      </c>
      <c r="G562" s="9">
        <v>18210.37</v>
      </c>
      <c r="H562" s="10"/>
      <c r="I562" s="9">
        <v>18210.37</v>
      </c>
      <c r="J562" s="9"/>
      <c r="K562" s="3" t="s">
        <v>171</v>
      </c>
    </row>
    <row r="563" spans="1:11" s="14" customFormat="1" x14ac:dyDescent="0.25">
      <c r="A563" s="26">
        <v>553</v>
      </c>
      <c r="B563" s="1" t="s">
        <v>173</v>
      </c>
      <c r="C563" s="11" t="s">
        <v>174</v>
      </c>
      <c r="D563" s="1" t="s">
        <v>317</v>
      </c>
      <c r="E563" s="12">
        <v>45952</v>
      </c>
      <c r="F563" s="13">
        <v>45974</v>
      </c>
      <c r="G563" s="9">
        <v>567723.56000000006</v>
      </c>
      <c r="H563" s="10"/>
      <c r="I563" s="9">
        <f>17555.32+550168.24</f>
        <v>567723.55999999994</v>
      </c>
      <c r="J563" s="9"/>
      <c r="K563" s="3" t="s">
        <v>171</v>
      </c>
    </row>
    <row r="564" spans="1:11" s="14" customFormat="1" x14ac:dyDescent="0.25">
      <c r="A564" s="26">
        <v>554</v>
      </c>
      <c r="B564" s="1" t="s">
        <v>318</v>
      </c>
      <c r="C564" s="11" t="s">
        <v>319</v>
      </c>
      <c r="D564" s="1" t="s">
        <v>320</v>
      </c>
      <c r="E564" s="12">
        <v>45968</v>
      </c>
      <c r="F564" s="13">
        <v>45974</v>
      </c>
      <c r="G564" s="9">
        <v>73088.61</v>
      </c>
      <c r="H564" s="10"/>
      <c r="I564" s="9">
        <v>73088.61</v>
      </c>
      <c r="J564" s="9"/>
      <c r="K564" s="3" t="s">
        <v>171</v>
      </c>
    </row>
    <row r="565" spans="1:11" s="14" customFormat="1" x14ac:dyDescent="0.25">
      <c r="A565" s="26">
        <v>555</v>
      </c>
      <c r="B565" s="1" t="s">
        <v>321</v>
      </c>
      <c r="C565" s="2" t="s">
        <v>226</v>
      </c>
      <c r="D565" s="1" t="s">
        <v>322</v>
      </c>
      <c r="E565" s="12">
        <v>45972</v>
      </c>
      <c r="F565" s="13">
        <v>45974</v>
      </c>
      <c r="G565" s="9">
        <v>212500</v>
      </c>
      <c r="H565" s="10"/>
      <c r="I565" s="9">
        <v>212500</v>
      </c>
      <c r="J565" s="9"/>
      <c r="K565" s="3" t="s">
        <v>171</v>
      </c>
    </row>
    <row r="566" spans="1:11" s="14" customFormat="1" x14ac:dyDescent="0.25">
      <c r="A566" s="26">
        <v>556</v>
      </c>
      <c r="B566" s="1" t="s">
        <v>323</v>
      </c>
      <c r="C566" s="11" t="s">
        <v>246</v>
      </c>
      <c r="D566" s="1" t="s">
        <v>324</v>
      </c>
      <c r="E566" s="12">
        <v>45964</v>
      </c>
      <c r="F566" s="13">
        <v>45974</v>
      </c>
      <c r="G566" s="9">
        <v>160480</v>
      </c>
      <c r="H566" s="10"/>
      <c r="I566" s="9">
        <v>160480</v>
      </c>
      <c r="J566" s="9"/>
      <c r="K566" s="3" t="s">
        <v>171</v>
      </c>
    </row>
    <row r="567" spans="1:11" s="14" customFormat="1" x14ac:dyDescent="0.25">
      <c r="A567" s="26">
        <v>557</v>
      </c>
      <c r="B567" s="1" t="s">
        <v>325</v>
      </c>
      <c r="C567" s="11" t="s">
        <v>245</v>
      </c>
      <c r="D567" s="1" t="s">
        <v>326</v>
      </c>
      <c r="E567" s="12">
        <v>45965</v>
      </c>
      <c r="F567" s="13">
        <v>45974</v>
      </c>
      <c r="G567" s="9">
        <v>12557.5</v>
      </c>
      <c r="H567" s="10"/>
      <c r="I567" s="9">
        <v>12557.5</v>
      </c>
      <c r="J567" s="9"/>
      <c r="K567" s="3" t="s">
        <v>171</v>
      </c>
    </row>
    <row r="568" spans="1:11" s="14" customFormat="1" x14ac:dyDescent="0.25">
      <c r="A568" s="26">
        <v>558</v>
      </c>
      <c r="B568" s="1" t="s">
        <v>325</v>
      </c>
      <c r="C568" s="11" t="s">
        <v>245</v>
      </c>
      <c r="D568" s="1" t="s">
        <v>328</v>
      </c>
      <c r="E568" s="12">
        <v>45964</v>
      </c>
      <c r="F568" s="13">
        <v>45974</v>
      </c>
      <c r="G568" s="9">
        <v>12557.5</v>
      </c>
      <c r="H568" s="10"/>
      <c r="I568" s="9">
        <v>12557.5</v>
      </c>
      <c r="J568" s="9"/>
      <c r="K568" s="3" t="s">
        <v>171</v>
      </c>
    </row>
    <row r="569" spans="1:11" s="14" customFormat="1" x14ac:dyDescent="0.25">
      <c r="A569" s="26">
        <v>559</v>
      </c>
      <c r="B569" s="1" t="s">
        <v>325</v>
      </c>
      <c r="C569" s="11" t="s">
        <v>245</v>
      </c>
      <c r="D569" s="1" t="s">
        <v>329</v>
      </c>
      <c r="E569" s="12">
        <v>45962</v>
      </c>
      <c r="F569" s="13">
        <v>45974</v>
      </c>
      <c r="G569" s="9">
        <v>11687.84</v>
      </c>
      <c r="H569" s="10"/>
      <c r="I569" s="9">
        <v>11687.84</v>
      </c>
      <c r="J569" s="9"/>
      <c r="K569" s="3" t="s">
        <v>171</v>
      </c>
    </row>
    <row r="570" spans="1:11" s="14" customFormat="1" x14ac:dyDescent="0.25">
      <c r="A570" s="26">
        <v>560</v>
      </c>
      <c r="B570" s="1" t="s">
        <v>325</v>
      </c>
      <c r="C570" s="11" t="s">
        <v>245</v>
      </c>
      <c r="D570" s="1" t="s">
        <v>330</v>
      </c>
      <c r="E570" s="12">
        <v>45962</v>
      </c>
      <c r="F570" s="13">
        <v>45974</v>
      </c>
      <c r="G570" s="9">
        <v>11609.96</v>
      </c>
      <c r="H570" s="10"/>
      <c r="I570" s="9">
        <v>11609.96</v>
      </c>
      <c r="J570" s="9"/>
      <c r="K570" s="3" t="s">
        <v>171</v>
      </c>
    </row>
    <row r="571" spans="1:11" s="14" customFormat="1" x14ac:dyDescent="0.25">
      <c r="A571" s="26">
        <v>561</v>
      </c>
      <c r="B571" s="1" t="s">
        <v>325</v>
      </c>
      <c r="C571" s="11" t="s">
        <v>245</v>
      </c>
      <c r="D571" s="1" t="s">
        <v>327</v>
      </c>
      <c r="E571" s="12">
        <v>45966</v>
      </c>
      <c r="F571" s="13">
        <v>45974</v>
      </c>
      <c r="G571" s="9">
        <v>12557.5</v>
      </c>
      <c r="H571" s="10"/>
      <c r="I571" s="9">
        <v>12557.5</v>
      </c>
      <c r="J571" s="9"/>
      <c r="K571" s="3" t="s">
        <v>171</v>
      </c>
    </row>
    <row r="572" spans="1:11" s="14" customFormat="1" x14ac:dyDescent="0.25">
      <c r="A572" s="26">
        <v>562</v>
      </c>
      <c r="B572" s="1" t="s">
        <v>331</v>
      </c>
      <c r="C572" s="11" t="s">
        <v>319</v>
      </c>
      <c r="D572" s="1" t="s">
        <v>332</v>
      </c>
      <c r="E572" s="12">
        <v>45966</v>
      </c>
      <c r="F572" s="13">
        <v>45974</v>
      </c>
      <c r="G572" s="9">
        <v>89988.59</v>
      </c>
      <c r="H572" s="10"/>
      <c r="I572" s="9">
        <v>89988.59</v>
      </c>
      <c r="J572" s="9"/>
      <c r="K572" s="3" t="s">
        <v>171</v>
      </c>
    </row>
    <row r="573" spans="1:11" s="14" customFormat="1" x14ac:dyDescent="0.25">
      <c r="A573" s="26">
        <v>563</v>
      </c>
      <c r="B573" s="1" t="s">
        <v>333</v>
      </c>
      <c r="C573" s="11" t="s">
        <v>246</v>
      </c>
      <c r="D573" s="1" t="s">
        <v>334</v>
      </c>
      <c r="E573" s="12">
        <v>45609</v>
      </c>
      <c r="F573" s="13">
        <v>45975</v>
      </c>
      <c r="G573" s="9">
        <v>212400</v>
      </c>
      <c r="H573" s="10"/>
      <c r="I573" s="9">
        <v>212400</v>
      </c>
      <c r="J573" s="9"/>
      <c r="K573" s="3" t="s">
        <v>171</v>
      </c>
    </row>
    <row r="574" spans="1:11" s="14" customFormat="1" x14ac:dyDescent="0.25">
      <c r="A574" s="26">
        <v>564</v>
      </c>
      <c r="B574" s="1" t="s">
        <v>1</v>
      </c>
      <c r="C574" s="11" t="s">
        <v>2</v>
      </c>
      <c r="D574" s="1" t="s">
        <v>335</v>
      </c>
      <c r="E574" s="12">
        <v>45962</v>
      </c>
      <c r="F574" s="13">
        <v>45975</v>
      </c>
      <c r="G574" s="9">
        <v>60243</v>
      </c>
      <c r="H574" s="10"/>
      <c r="I574" s="9">
        <v>60243</v>
      </c>
      <c r="J574" s="9"/>
      <c r="K574" s="3" t="s">
        <v>171</v>
      </c>
    </row>
    <row r="575" spans="1:11" s="14" customFormat="1" x14ac:dyDescent="0.25">
      <c r="A575" s="26">
        <v>565</v>
      </c>
      <c r="B575" s="1" t="s">
        <v>1</v>
      </c>
      <c r="C575" s="11" t="s">
        <v>2</v>
      </c>
      <c r="D575" s="1" t="s">
        <v>336</v>
      </c>
      <c r="E575" s="12">
        <v>45962</v>
      </c>
      <c r="F575" s="13">
        <v>45975</v>
      </c>
      <c r="G575" s="9">
        <v>1020</v>
      </c>
      <c r="H575" s="10"/>
      <c r="I575" s="9">
        <v>1020</v>
      </c>
      <c r="J575" s="9"/>
      <c r="K575" s="3" t="s">
        <v>171</v>
      </c>
    </row>
    <row r="576" spans="1:11" s="14" customFormat="1" x14ac:dyDescent="0.25">
      <c r="A576" s="26">
        <v>566</v>
      </c>
      <c r="B576" s="1" t="s">
        <v>337</v>
      </c>
      <c r="C576" s="11" t="s">
        <v>71</v>
      </c>
      <c r="D576" s="1" t="s">
        <v>338</v>
      </c>
      <c r="E576" s="12">
        <v>45967</v>
      </c>
      <c r="F576" s="13">
        <v>45975</v>
      </c>
      <c r="G576" s="9">
        <v>127.18</v>
      </c>
      <c r="H576" s="10"/>
      <c r="I576" s="9">
        <v>127.18</v>
      </c>
      <c r="J576" s="9"/>
      <c r="K576" s="3" t="s">
        <v>171</v>
      </c>
    </row>
    <row r="577" spans="1:11" s="14" customFormat="1" x14ac:dyDescent="0.25">
      <c r="A577" s="26">
        <v>567</v>
      </c>
      <c r="B577" s="1" t="s">
        <v>337</v>
      </c>
      <c r="C577" s="11" t="s">
        <v>71</v>
      </c>
      <c r="D577" s="1" t="s">
        <v>339</v>
      </c>
      <c r="E577" s="12">
        <v>45963</v>
      </c>
      <c r="F577" s="13">
        <v>45975</v>
      </c>
      <c r="G577" s="9">
        <v>40778.959999999999</v>
      </c>
      <c r="H577" s="10"/>
      <c r="I577" s="9">
        <v>40778.959999999999</v>
      </c>
      <c r="J577" s="9"/>
      <c r="K577" s="3" t="s">
        <v>171</v>
      </c>
    </row>
    <row r="578" spans="1:11" s="14" customFormat="1" x14ac:dyDescent="0.25">
      <c r="A578" s="26">
        <v>568</v>
      </c>
      <c r="B578" s="1" t="s">
        <v>1</v>
      </c>
      <c r="C578" s="11" t="s">
        <v>2</v>
      </c>
      <c r="D578" s="1" t="s">
        <v>340</v>
      </c>
      <c r="E578" s="12">
        <v>45962</v>
      </c>
      <c r="F578" s="13">
        <v>45975</v>
      </c>
      <c r="G578" s="9">
        <v>2850</v>
      </c>
      <c r="H578" s="10"/>
      <c r="I578" s="9">
        <v>2850</v>
      </c>
      <c r="J578" s="9"/>
      <c r="K578" s="3" t="s">
        <v>171</v>
      </c>
    </row>
    <row r="579" spans="1:11" s="14" customFormat="1" x14ac:dyDescent="0.25">
      <c r="A579" s="26">
        <v>569</v>
      </c>
      <c r="B579" s="1" t="s">
        <v>337</v>
      </c>
      <c r="C579" s="11" t="s">
        <v>71</v>
      </c>
      <c r="D579" s="1" t="s">
        <v>341</v>
      </c>
      <c r="E579" s="12">
        <v>45963</v>
      </c>
      <c r="F579" s="13">
        <v>45975</v>
      </c>
      <c r="G579" s="9">
        <v>38262.94</v>
      </c>
      <c r="H579" s="10"/>
      <c r="I579" s="9">
        <v>38262.94</v>
      </c>
      <c r="J579" s="9"/>
      <c r="K579" s="3" t="s">
        <v>171</v>
      </c>
    </row>
    <row r="580" spans="1:11" s="14" customFormat="1" x14ac:dyDescent="0.25">
      <c r="A580" s="26">
        <v>570</v>
      </c>
      <c r="B580" s="1" t="s">
        <v>33</v>
      </c>
      <c r="C580" s="11" t="s">
        <v>34</v>
      </c>
      <c r="D580" s="1" t="s">
        <v>342</v>
      </c>
      <c r="E580" s="12">
        <v>45967</v>
      </c>
      <c r="F580" s="13">
        <v>45975</v>
      </c>
      <c r="G580" s="9">
        <v>10000</v>
      </c>
      <c r="H580" s="10"/>
      <c r="I580" s="9">
        <v>10000</v>
      </c>
      <c r="J580" s="9"/>
      <c r="K580" s="3" t="s">
        <v>171</v>
      </c>
    </row>
    <row r="581" spans="1:11" s="14" customFormat="1" x14ac:dyDescent="0.25">
      <c r="A581" s="26">
        <v>571</v>
      </c>
      <c r="B581" s="1" t="s">
        <v>6</v>
      </c>
      <c r="C581" s="1" t="s">
        <v>7</v>
      </c>
      <c r="D581" s="1" t="s">
        <v>343</v>
      </c>
      <c r="E581" s="12">
        <v>45973</v>
      </c>
      <c r="F581" s="13">
        <v>45975</v>
      </c>
      <c r="G581" s="16">
        <v>9968.0499999999993</v>
      </c>
      <c r="H581" s="10"/>
      <c r="I581" s="9">
        <v>9968.0499999999993</v>
      </c>
      <c r="J581" s="9"/>
      <c r="K581" s="3" t="s">
        <v>171</v>
      </c>
    </row>
    <row r="582" spans="1:11" s="14" customFormat="1" x14ac:dyDescent="0.25">
      <c r="A582" s="26">
        <v>572</v>
      </c>
      <c r="B582" s="1" t="s">
        <v>344</v>
      </c>
      <c r="C582" s="1" t="s">
        <v>182</v>
      </c>
      <c r="D582" s="1" t="s">
        <v>345</v>
      </c>
      <c r="E582" s="12">
        <v>45964</v>
      </c>
      <c r="F582" s="13">
        <v>45978</v>
      </c>
      <c r="G582" s="16">
        <v>70800</v>
      </c>
      <c r="H582" s="10"/>
      <c r="I582" s="9">
        <v>70800</v>
      </c>
      <c r="J582" s="9"/>
      <c r="K582" s="3" t="s">
        <v>171</v>
      </c>
    </row>
    <row r="583" spans="1:11" s="14" customFormat="1" x14ac:dyDescent="0.25">
      <c r="A583" s="26">
        <v>573</v>
      </c>
      <c r="B583" s="1" t="s">
        <v>344</v>
      </c>
      <c r="C583" s="1" t="s">
        <v>182</v>
      </c>
      <c r="D583" s="1" t="s">
        <v>346</v>
      </c>
      <c r="E583" s="12">
        <v>45966</v>
      </c>
      <c r="F583" s="13">
        <v>45978</v>
      </c>
      <c r="G583" s="16">
        <v>35400</v>
      </c>
      <c r="H583" s="10"/>
      <c r="I583" s="9">
        <v>35400</v>
      </c>
      <c r="J583" s="9"/>
      <c r="K583" s="3" t="s">
        <v>171</v>
      </c>
    </row>
    <row r="584" spans="1:11" s="14" customFormat="1" x14ac:dyDescent="0.25">
      <c r="A584" s="26">
        <v>574</v>
      </c>
      <c r="B584" s="1" t="s">
        <v>6</v>
      </c>
      <c r="C584" s="1" t="s">
        <v>7</v>
      </c>
      <c r="D584" s="1" t="s">
        <v>347</v>
      </c>
      <c r="E584" s="12">
        <v>45972</v>
      </c>
      <c r="F584" s="13">
        <v>45978</v>
      </c>
      <c r="G584" s="16">
        <v>27957.96</v>
      </c>
      <c r="H584" s="10"/>
      <c r="I584" s="9">
        <v>27957.96</v>
      </c>
      <c r="J584" s="9"/>
      <c r="K584" s="3" t="s">
        <v>171</v>
      </c>
    </row>
    <row r="585" spans="1:11" s="14" customFormat="1" x14ac:dyDescent="0.25">
      <c r="A585" s="26">
        <v>575</v>
      </c>
      <c r="B585" s="1" t="s">
        <v>6</v>
      </c>
      <c r="C585" s="1" t="s">
        <v>7</v>
      </c>
      <c r="D585" s="1" t="s">
        <v>348</v>
      </c>
      <c r="E585" s="12">
        <v>45974</v>
      </c>
      <c r="F585" s="13">
        <v>45978</v>
      </c>
      <c r="G585" s="16">
        <v>46916.800000000003</v>
      </c>
      <c r="H585" s="10"/>
      <c r="I585" s="9">
        <v>46916.800000000003</v>
      </c>
      <c r="J585" s="9"/>
      <c r="K585" s="3" t="s">
        <v>171</v>
      </c>
    </row>
    <row r="586" spans="1:11" s="14" customFormat="1" x14ac:dyDescent="0.25">
      <c r="A586" s="26">
        <v>576</v>
      </c>
      <c r="B586" s="1" t="s">
        <v>205</v>
      </c>
      <c r="C586" s="1" t="s">
        <v>7</v>
      </c>
      <c r="D586" s="1" t="s">
        <v>349</v>
      </c>
      <c r="E586" s="12">
        <v>45974</v>
      </c>
      <c r="F586" s="13">
        <v>45978</v>
      </c>
      <c r="G586" s="16">
        <v>30585.599999999999</v>
      </c>
      <c r="H586" s="10"/>
      <c r="I586" s="9">
        <v>30585.599999999999</v>
      </c>
      <c r="J586" s="9"/>
      <c r="K586" s="3" t="s">
        <v>171</v>
      </c>
    </row>
    <row r="587" spans="1:11" s="14" customFormat="1" x14ac:dyDescent="0.25">
      <c r="A587" s="26">
        <v>577</v>
      </c>
      <c r="B587" s="1" t="s">
        <v>350</v>
      </c>
      <c r="C587" s="1" t="s">
        <v>351</v>
      </c>
      <c r="D587" s="1" t="s">
        <v>352</v>
      </c>
      <c r="E587" s="12">
        <v>45964</v>
      </c>
      <c r="F587" s="13">
        <v>45978</v>
      </c>
      <c r="G587" s="16">
        <v>395600</v>
      </c>
      <c r="H587" s="10"/>
      <c r="I587" s="9">
        <v>395600</v>
      </c>
      <c r="J587" s="9"/>
      <c r="K587" s="3" t="s">
        <v>171</v>
      </c>
    </row>
    <row r="588" spans="1:11" s="14" customFormat="1" x14ac:dyDescent="0.25">
      <c r="A588" s="26">
        <v>578</v>
      </c>
      <c r="B588" s="1" t="s">
        <v>353</v>
      </c>
      <c r="C588" s="1" t="s">
        <v>18</v>
      </c>
      <c r="D588" s="1" t="s">
        <v>354</v>
      </c>
      <c r="E588" s="12">
        <v>45973</v>
      </c>
      <c r="F588" s="13">
        <v>45979</v>
      </c>
      <c r="G588" s="16">
        <v>35468.6</v>
      </c>
      <c r="H588" s="10"/>
      <c r="I588" s="9">
        <v>50000</v>
      </c>
      <c r="J588" s="9"/>
      <c r="K588" s="3" t="s">
        <v>171</v>
      </c>
    </row>
    <row r="589" spans="1:11" s="14" customFormat="1" x14ac:dyDescent="0.25">
      <c r="A589" s="26">
        <v>579</v>
      </c>
      <c r="B589" s="1" t="s">
        <v>355</v>
      </c>
      <c r="C589" s="1" t="s">
        <v>356</v>
      </c>
      <c r="D589" s="1" t="s">
        <v>357</v>
      </c>
      <c r="E589" s="12">
        <v>45979</v>
      </c>
      <c r="F589" s="13">
        <v>45979</v>
      </c>
      <c r="G589" s="16">
        <v>50000</v>
      </c>
      <c r="H589" s="10"/>
      <c r="I589" s="9">
        <v>50000</v>
      </c>
      <c r="J589" s="9"/>
      <c r="K589" s="3" t="s">
        <v>171</v>
      </c>
    </row>
    <row r="590" spans="1:11" s="14" customFormat="1" x14ac:dyDescent="0.25">
      <c r="A590" s="26">
        <v>580</v>
      </c>
      <c r="B590" s="1" t="s">
        <v>6</v>
      </c>
      <c r="C590" s="1" t="s">
        <v>7</v>
      </c>
      <c r="D590" s="1" t="s">
        <v>358</v>
      </c>
      <c r="E590" s="12">
        <v>45979</v>
      </c>
      <c r="F590" s="13">
        <v>45980</v>
      </c>
      <c r="G590" s="16">
        <v>14805.65</v>
      </c>
      <c r="H590" s="10"/>
      <c r="I590" s="9">
        <v>14805.65</v>
      </c>
      <c r="J590" s="9"/>
      <c r="K590" s="3" t="s">
        <v>171</v>
      </c>
    </row>
    <row r="591" spans="1:11" s="14" customFormat="1" x14ac:dyDescent="0.25">
      <c r="A591" s="26">
        <v>581</v>
      </c>
      <c r="B591" s="1" t="s">
        <v>359</v>
      </c>
      <c r="C591" s="1" t="s">
        <v>360</v>
      </c>
      <c r="D591" s="1" t="s">
        <v>361</v>
      </c>
      <c r="E591" s="12">
        <v>45976</v>
      </c>
      <c r="F591" s="13">
        <v>45980</v>
      </c>
      <c r="G591" s="16">
        <v>7611</v>
      </c>
      <c r="H591" s="10"/>
      <c r="I591" s="9">
        <v>7611</v>
      </c>
      <c r="J591" s="9"/>
      <c r="K591" s="3" t="s">
        <v>171</v>
      </c>
    </row>
    <row r="592" spans="1:11" s="14" customFormat="1" x14ac:dyDescent="0.25">
      <c r="A592" s="26">
        <v>582</v>
      </c>
      <c r="B592" s="1" t="s">
        <v>261</v>
      </c>
      <c r="C592" s="1" t="s">
        <v>362</v>
      </c>
      <c r="D592" s="1" t="s">
        <v>363</v>
      </c>
      <c r="E592" s="12">
        <v>45974</v>
      </c>
      <c r="F592" s="13">
        <v>45980</v>
      </c>
      <c r="G592" s="16">
        <v>161410.6</v>
      </c>
      <c r="H592" s="10"/>
      <c r="I592" s="9">
        <v>161410.6</v>
      </c>
      <c r="J592" s="9"/>
      <c r="K592" s="3" t="s">
        <v>171</v>
      </c>
    </row>
    <row r="593" spans="1:11" s="14" customFormat="1" x14ac:dyDescent="0.25">
      <c r="A593" s="26">
        <v>583</v>
      </c>
      <c r="B593" s="1" t="s">
        <v>26</v>
      </c>
      <c r="C593" s="4" t="s">
        <v>27</v>
      </c>
      <c r="D593" s="1" t="s">
        <v>364</v>
      </c>
      <c r="E593" s="12">
        <v>45979</v>
      </c>
      <c r="F593" s="13">
        <v>45981</v>
      </c>
      <c r="G593" s="16">
        <v>1800</v>
      </c>
      <c r="H593" s="10"/>
      <c r="I593" s="9">
        <v>1800</v>
      </c>
      <c r="J593" s="9"/>
      <c r="K593" s="3" t="s">
        <v>171</v>
      </c>
    </row>
    <row r="594" spans="1:11" s="14" customFormat="1" x14ac:dyDescent="0.25">
      <c r="A594" s="26">
        <v>584</v>
      </c>
      <c r="B594" s="1" t="s">
        <v>26</v>
      </c>
      <c r="C594" s="4" t="s">
        <v>27</v>
      </c>
      <c r="D594" s="1" t="s">
        <v>365</v>
      </c>
      <c r="E594" s="12">
        <v>45980</v>
      </c>
      <c r="F594" s="13">
        <v>45981</v>
      </c>
      <c r="G594" s="16">
        <v>10500</v>
      </c>
      <c r="H594" s="10"/>
      <c r="I594" s="9">
        <v>10500</v>
      </c>
      <c r="J594" s="9"/>
      <c r="K594" s="3" t="s">
        <v>171</v>
      </c>
    </row>
    <row r="595" spans="1:11" s="14" customFormat="1" x14ac:dyDescent="0.25">
      <c r="A595" s="26">
        <v>585</v>
      </c>
      <c r="B595" s="1" t="s">
        <v>309</v>
      </c>
      <c r="C595" s="1" t="s">
        <v>310</v>
      </c>
      <c r="D595" s="1" t="s">
        <v>366</v>
      </c>
      <c r="E595" s="12">
        <v>45944</v>
      </c>
      <c r="F595" s="13">
        <v>45981</v>
      </c>
      <c r="G595" s="9">
        <v>1379253.6</v>
      </c>
      <c r="H595" s="10"/>
      <c r="I595" s="9">
        <v>20363.849999999999</v>
      </c>
      <c r="J595" s="9"/>
      <c r="K595" s="3" t="s">
        <v>171</v>
      </c>
    </row>
    <row r="596" spans="1:11" s="14" customFormat="1" x14ac:dyDescent="0.25">
      <c r="A596" s="26">
        <v>586</v>
      </c>
      <c r="B596" s="1" t="s">
        <v>325</v>
      </c>
      <c r="C596" s="11" t="s">
        <v>245</v>
      </c>
      <c r="D596" s="1" t="s">
        <v>367</v>
      </c>
      <c r="E596" s="12">
        <v>45962</v>
      </c>
      <c r="F596" s="13">
        <v>45987</v>
      </c>
      <c r="G596" s="9">
        <v>20363.849999999999</v>
      </c>
      <c r="H596" s="10"/>
      <c r="I596" s="9">
        <v>11700.82</v>
      </c>
      <c r="J596" s="9"/>
      <c r="K596" s="3" t="s">
        <v>171</v>
      </c>
    </row>
    <row r="597" spans="1:11" s="14" customFormat="1" x14ac:dyDescent="0.25">
      <c r="A597" s="26">
        <v>587</v>
      </c>
      <c r="B597" s="1" t="s">
        <v>325</v>
      </c>
      <c r="C597" s="11" t="s">
        <v>245</v>
      </c>
      <c r="D597" s="1" t="s">
        <v>368</v>
      </c>
      <c r="E597" s="12">
        <v>45968</v>
      </c>
      <c r="F597" s="13">
        <v>45987</v>
      </c>
      <c r="G597" s="9">
        <v>11700.82</v>
      </c>
      <c r="H597" s="10"/>
      <c r="I597" s="9">
        <v>16117.5</v>
      </c>
      <c r="J597" s="9"/>
      <c r="K597" s="3" t="s">
        <v>171</v>
      </c>
    </row>
    <row r="598" spans="1:11" s="14" customFormat="1" x14ac:dyDescent="0.25">
      <c r="A598" s="26">
        <v>588</v>
      </c>
      <c r="B598" s="1" t="s">
        <v>205</v>
      </c>
      <c r="C598" s="1" t="s">
        <v>7</v>
      </c>
      <c r="D598" s="1" t="s">
        <v>369</v>
      </c>
      <c r="E598" s="12">
        <v>45985</v>
      </c>
      <c r="F598" s="13">
        <v>45987</v>
      </c>
      <c r="G598" s="9">
        <v>12803</v>
      </c>
      <c r="H598" s="10"/>
      <c r="I598" s="9">
        <v>12803</v>
      </c>
      <c r="J598" s="9"/>
      <c r="K598" s="3" t="s">
        <v>171</v>
      </c>
    </row>
    <row r="599" spans="1:11" s="14" customFormat="1" x14ac:dyDescent="0.25">
      <c r="A599" s="26">
        <v>589</v>
      </c>
      <c r="B599" s="1" t="s">
        <v>205</v>
      </c>
      <c r="C599" s="1" t="s">
        <v>7</v>
      </c>
      <c r="D599" s="1" t="s">
        <v>370</v>
      </c>
      <c r="E599" s="12">
        <v>45985</v>
      </c>
      <c r="F599" s="13">
        <v>45987</v>
      </c>
      <c r="G599" s="9">
        <v>71791.199999999997</v>
      </c>
      <c r="H599" s="10"/>
      <c r="I599" s="9">
        <v>71791.199999999997</v>
      </c>
      <c r="J599" s="9"/>
      <c r="K599" s="3" t="s">
        <v>171</v>
      </c>
    </row>
    <row r="600" spans="1:11" s="14" customFormat="1" x14ac:dyDescent="0.25">
      <c r="A600" s="26">
        <v>590</v>
      </c>
      <c r="B600" s="1" t="s">
        <v>371</v>
      </c>
      <c r="C600" s="4" t="s">
        <v>30</v>
      </c>
      <c r="D600" s="1" t="s">
        <v>372</v>
      </c>
      <c r="E600" s="12">
        <v>45981</v>
      </c>
      <c r="F600" s="13">
        <v>45988</v>
      </c>
      <c r="G600" s="9">
        <v>16117.5</v>
      </c>
      <c r="H600" s="10"/>
      <c r="I600" s="9">
        <v>16117.5</v>
      </c>
      <c r="J600" s="9"/>
      <c r="K600" s="3" t="s">
        <v>171</v>
      </c>
    </row>
    <row r="601" spans="1:11" s="14" customFormat="1" x14ac:dyDescent="0.25">
      <c r="A601" s="26">
        <v>591</v>
      </c>
      <c r="B601" s="1" t="s">
        <v>373</v>
      </c>
      <c r="C601" s="4" t="s">
        <v>374</v>
      </c>
      <c r="D601" s="1" t="s">
        <v>375</v>
      </c>
      <c r="E601" s="12">
        <v>45972</v>
      </c>
      <c r="F601" s="13">
        <v>45988</v>
      </c>
      <c r="G601" s="9">
        <v>562948.5</v>
      </c>
      <c r="H601" s="10"/>
      <c r="I601" s="9">
        <v>562948.5</v>
      </c>
      <c r="J601" s="9"/>
      <c r="K601" s="3" t="s">
        <v>171</v>
      </c>
    </row>
    <row r="602" spans="1:11" s="14" customFormat="1" x14ac:dyDescent="0.25">
      <c r="A602" s="26">
        <v>592</v>
      </c>
      <c r="B602" s="1" t="s">
        <v>96</v>
      </c>
      <c r="C602" s="4" t="s">
        <v>376</v>
      </c>
      <c r="D602" s="1" t="s">
        <v>377</v>
      </c>
      <c r="E602" s="12">
        <v>45986</v>
      </c>
      <c r="F602" s="13">
        <v>45988</v>
      </c>
      <c r="G602" s="9">
        <v>280661.56</v>
      </c>
      <c r="H602" s="10"/>
      <c r="I602" s="9">
        <v>280661.56</v>
      </c>
      <c r="J602" s="9"/>
      <c r="K602" s="3" t="s">
        <v>171</v>
      </c>
    </row>
    <row r="603" spans="1:11" s="14" customFormat="1" x14ac:dyDescent="0.25">
      <c r="A603" s="26">
        <v>593</v>
      </c>
      <c r="B603" s="1" t="s">
        <v>402</v>
      </c>
      <c r="C603" s="11" t="s">
        <v>245</v>
      </c>
      <c r="D603" s="1" t="s">
        <v>403</v>
      </c>
      <c r="E603" s="12">
        <v>45980</v>
      </c>
      <c r="F603" s="13">
        <v>45989</v>
      </c>
      <c r="G603" s="9">
        <v>31731.279999999999</v>
      </c>
      <c r="H603" s="10"/>
      <c r="I603" s="9">
        <v>31731.279999999999</v>
      </c>
      <c r="J603" s="9"/>
      <c r="K603" s="3" t="s">
        <v>171</v>
      </c>
    </row>
    <row r="604" spans="1:11" s="14" customFormat="1" x14ac:dyDescent="0.25">
      <c r="A604" s="26">
        <v>594</v>
      </c>
      <c r="B604" s="1" t="s">
        <v>402</v>
      </c>
      <c r="C604" s="11" t="s">
        <v>245</v>
      </c>
      <c r="D604" s="1" t="s">
        <v>405</v>
      </c>
      <c r="E604" s="12">
        <v>45980</v>
      </c>
      <c r="F604" s="13">
        <v>45989</v>
      </c>
      <c r="G604" s="9">
        <v>82340.3</v>
      </c>
      <c r="H604" s="10"/>
      <c r="I604" s="9">
        <v>82340.3</v>
      </c>
      <c r="J604" s="9"/>
      <c r="K604" s="3" t="s">
        <v>171</v>
      </c>
    </row>
    <row r="605" spans="1:11" s="14" customFormat="1" x14ac:dyDescent="0.25">
      <c r="A605" s="26">
        <v>595</v>
      </c>
      <c r="B605" s="1" t="s">
        <v>402</v>
      </c>
      <c r="C605" s="11" t="s">
        <v>245</v>
      </c>
      <c r="D605" s="1" t="s">
        <v>404</v>
      </c>
      <c r="E605" s="12">
        <v>45980</v>
      </c>
      <c r="F605" s="13">
        <v>45989</v>
      </c>
      <c r="G605" s="9">
        <v>27665</v>
      </c>
      <c r="H605" s="10"/>
      <c r="I605" s="9">
        <v>27665</v>
      </c>
      <c r="J605" s="9"/>
      <c r="K605" s="3" t="s">
        <v>171</v>
      </c>
    </row>
    <row r="606" spans="1:11" s="14" customFormat="1" x14ac:dyDescent="0.25">
      <c r="A606" s="26">
        <v>596</v>
      </c>
      <c r="B606" s="1" t="s">
        <v>96</v>
      </c>
      <c r="C606" s="4" t="s">
        <v>97</v>
      </c>
      <c r="D606" s="1" t="s">
        <v>401</v>
      </c>
      <c r="E606" s="12">
        <v>45971</v>
      </c>
      <c r="F606" s="13">
        <v>45989</v>
      </c>
      <c r="G606" s="9">
        <v>22495.02</v>
      </c>
      <c r="H606" s="10"/>
      <c r="I606" s="9">
        <v>22495.02</v>
      </c>
      <c r="J606" s="9"/>
      <c r="K606" s="3" t="s">
        <v>171</v>
      </c>
    </row>
    <row r="607" spans="1:11" s="14" customFormat="1" x14ac:dyDescent="0.25">
      <c r="A607" s="26">
        <v>597</v>
      </c>
      <c r="B607" s="1" t="s">
        <v>391</v>
      </c>
      <c r="C607" s="2" t="s">
        <v>97</v>
      </c>
      <c r="D607" s="1" t="s">
        <v>392</v>
      </c>
      <c r="E607" s="12">
        <v>45988</v>
      </c>
      <c r="F607" s="13">
        <v>45989</v>
      </c>
      <c r="G607" s="9">
        <v>325928.93</v>
      </c>
      <c r="H607" s="10"/>
      <c r="I607" s="9">
        <v>325928.93</v>
      </c>
      <c r="J607" s="9"/>
      <c r="K607" s="3" t="s">
        <v>171</v>
      </c>
    </row>
    <row r="608" spans="1:11" s="14" customFormat="1" x14ac:dyDescent="0.25">
      <c r="A608" s="26">
        <v>598</v>
      </c>
      <c r="B608" s="1" t="s">
        <v>391</v>
      </c>
      <c r="C608" s="2" t="s">
        <v>97</v>
      </c>
      <c r="D608" s="1" t="s">
        <v>393</v>
      </c>
      <c r="E608" s="12">
        <v>45988</v>
      </c>
      <c r="F608" s="13">
        <v>45989</v>
      </c>
      <c r="G608" s="9">
        <v>43623.26</v>
      </c>
      <c r="H608" s="10"/>
      <c r="I608" s="9">
        <v>43623.26</v>
      </c>
      <c r="J608" s="9"/>
      <c r="K608" s="3" t="s">
        <v>171</v>
      </c>
    </row>
    <row r="609" spans="1:11" s="14" customFormat="1" x14ac:dyDescent="0.25">
      <c r="A609" s="26">
        <v>599</v>
      </c>
      <c r="B609" s="1" t="s">
        <v>391</v>
      </c>
      <c r="C609" s="2" t="s">
        <v>97</v>
      </c>
      <c r="D609" s="1" t="s">
        <v>394</v>
      </c>
      <c r="E609" s="12">
        <v>45988</v>
      </c>
      <c r="F609" s="13">
        <v>45989</v>
      </c>
      <c r="G609" s="9">
        <v>815945.16</v>
      </c>
      <c r="H609" s="10"/>
      <c r="I609" s="9">
        <v>815945.16</v>
      </c>
      <c r="J609" s="9"/>
      <c r="K609" s="3" t="s">
        <v>171</v>
      </c>
    </row>
    <row r="610" spans="1:11" s="14" customFormat="1" x14ac:dyDescent="0.25">
      <c r="A610" s="26">
        <v>600</v>
      </c>
      <c r="B610" s="1" t="s">
        <v>395</v>
      </c>
      <c r="C610" s="11" t="s">
        <v>71</v>
      </c>
      <c r="D610" s="1" t="s">
        <v>396</v>
      </c>
      <c r="E610" s="12">
        <v>45991</v>
      </c>
      <c r="F610" s="13">
        <v>45991</v>
      </c>
      <c r="G610" s="9">
        <v>512222.71</v>
      </c>
      <c r="H610" s="10"/>
      <c r="I610" s="9">
        <v>512222.71</v>
      </c>
      <c r="J610" s="9"/>
      <c r="K610" s="3" t="s">
        <v>171</v>
      </c>
    </row>
    <row r="611" spans="1:11" s="14" customFormat="1" x14ac:dyDescent="0.25">
      <c r="A611" s="26">
        <v>601</v>
      </c>
      <c r="B611" s="1" t="s">
        <v>395</v>
      </c>
      <c r="C611" s="11" t="s">
        <v>71</v>
      </c>
      <c r="D611" s="1" t="s">
        <v>397</v>
      </c>
      <c r="E611" s="12">
        <v>45991</v>
      </c>
      <c r="F611" s="13">
        <v>45991</v>
      </c>
      <c r="G611" s="9">
        <v>221677.2</v>
      </c>
      <c r="H611" s="10"/>
      <c r="I611" s="9">
        <v>221677.2</v>
      </c>
      <c r="J611" s="9"/>
      <c r="K611" s="3" t="s">
        <v>171</v>
      </c>
    </row>
    <row r="612" spans="1:11" s="14" customFormat="1" x14ac:dyDescent="0.25">
      <c r="A612" s="26">
        <v>602</v>
      </c>
      <c r="B612" s="1" t="s">
        <v>395</v>
      </c>
      <c r="C612" s="11" t="s">
        <v>71</v>
      </c>
      <c r="D612" s="1" t="s">
        <v>398</v>
      </c>
      <c r="E612" s="12">
        <v>45991</v>
      </c>
      <c r="F612" s="13">
        <v>45991</v>
      </c>
      <c r="G612" s="9">
        <v>144000.22</v>
      </c>
      <c r="H612" s="10"/>
      <c r="I612" s="9">
        <v>144000.22</v>
      </c>
      <c r="J612" s="9"/>
      <c r="K612" s="3" t="s">
        <v>171</v>
      </c>
    </row>
    <row r="613" spans="1:11" s="14" customFormat="1" x14ac:dyDescent="0.25">
      <c r="A613" s="26">
        <v>603</v>
      </c>
      <c r="B613" s="1" t="s">
        <v>395</v>
      </c>
      <c r="C613" s="11" t="s">
        <v>71</v>
      </c>
      <c r="D613" s="1" t="s">
        <v>399</v>
      </c>
      <c r="E613" s="12">
        <v>45991</v>
      </c>
      <c r="F613" s="13">
        <v>45991</v>
      </c>
      <c r="G613" s="9">
        <v>82089.039999999994</v>
      </c>
      <c r="H613" s="10"/>
      <c r="I613" s="9">
        <v>82089.009999999995</v>
      </c>
      <c r="J613" s="9"/>
      <c r="K613" s="3" t="s">
        <v>171</v>
      </c>
    </row>
    <row r="614" spans="1:11" s="14" customFormat="1" x14ac:dyDescent="0.25">
      <c r="A614" s="26">
        <v>604</v>
      </c>
      <c r="B614" s="1" t="s">
        <v>395</v>
      </c>
      <c r="C614" s="11" t="s">
        <v>71</v>
      </c>
      <c r="D614" s="1" t="s">
        <v>400</v>
      </c>
      <c r="E614" s="12">
        <v>45991</v>
      </c>
      <c r="F614" s="13">
        <v>45991</v>
      </c>
      <c r="G614" s="9">
        <v>57169.120000000003</v>
      </c>
      <c r="H614" s="10"/>
      <c r="I614" s="9">
        <v>57169.120000000003</v>
      </c>
      <c r="J614" s="9"/>
      <c r="K614" s="3" t="s">
        <v>171</v>
      </c>
    </row>
    <row r="615" spans="1:11" s="14" customFormat="1" x14ac:dyDescent="0.25">
      <c r="A615" s="26">
        <v>605</v>
      </c>
      <c r="B615" s="1" t="s">
        <v>378</v>
      </c>
      <c r="C615" s="4" t="s">
        <v>379</v>
      </c>
      <c r="D615" s="1" t="s">
        <v>380</v>
      </c>
      <c r="E615" s="12">
        <v>45962</v>
      </c>
      <c r="F615" s="13">
        <v>45989</v>
      </c>
      <c r="G615" s="9">
        <v>4400</v>
      </c>
      <c r="H615" s="10"/>
      <c r="I615" s="9">
        <v>4400</v>
      </c>
      <c r="J615" s="9"/>
      <c r="K615" s="3" t="s">
        <v>171</v>
      </c>
    </row>
    <row r="616" spans="1:11" s="14" customFormat="1" x14ac:dyDescent="0.25">
      <c r="A616" s="26">
        <v>606</v>
      </c>
      <c r="B616" s="1" t="s">
        <v>381</v>
      </c>
      <c r="C616" s="4" t="s">
        <v>30</v>
      </c>
      <c r="D616" s="1" t="s">
        <v>382</v>
      </c>
      <c r="E616" s="12">
        <v>45980</v>
      </c>
      <c r="F616" s="13">
        <v>45989</v>
      </c>
      <c r="G616" s="9">
        <v>63465</v>
      </c>
      <c r="H616" s="10"/>
      <c r="I616" s="9">
        <v>63465</v>
      </c>
      <c r="J616" s="9"/>
      <c r="K616" s="3" t="s">
        <v>171</v>
      </c>
    </row>
    <row r="617" spans="1:11" s="14" customFormat="1" x14ac:dyDescent="0.25">
      <c r="A617" s="26">
        <v>607</v>
      </c>
      <c r="B617" s="1" t="s">
        <v>6</v>
      </c>
      <c r="C617" s="1" t="s">
        <v>7</v>
      </c>
      <c r="D617" s="19" t="s">
        <v>383</v>
      </c>
      <c r="E617" s="12">
        <v>45981</v>
      </c>
      <c r="F617" s="13">
        <v>45989</v>
      </c>
      <c r="G617" s="9">
        <v>12806.92</v>
      </c>
      <c r="H617" s="10"/>
      <c r="I617" s="9">
        <v>12806.92</v>
      </c>
      <c r="J617" s="9"/>
      <c r="K617" s="3" t="s">
        <v>171</v>
      </c>
    </row>
    <row r="618" spans="1:11" s="14" customFormat="1" x14ac:dyDescent="0.25">
      <c r="A618" s="26">
        <v>608</v>
      </c>
      <c r="B618" s="1" t="s">
        <v>205</v>
      </c>
      <c r="C618" s="1" t="s">
        <v>7</v>
      </c>
      <c r="D618" s="1" t="s">
        <v>384</v>
      </c>
      <c r="E618" s="12">
        <v>45986</v>
      </c>
      <c r="F618" s="13">
        <v>45989</v>
      </c>
      <c r="G618" s="9">
        <v>20875.38</v>
      </c>
      <c r="H618" s="10"/>
      <c r="I618" s="9">
        <v>20875.38</v>
      </c>
      <c r="J618" s="9"/>
      <c r="K618" s="3" t="s">
        <v>171</v>
      </c>
    </row>
    <row r="619" spans="1:11" s="14" customFormat="1" x14ac:dyDescent="0.25">
      <c r="A619" s="26">
        <v>609</v>
      </c>
      <c r="B619" s="1" t="s">
        <v>385</v>
      </c>
      <c r="C619" s="1" t="s">
        <v>7</v>
      </c>
      <c r="D619" s="1" t="s">
        <v>386</v>
      </c>
      <c r="E619" s="12">
        <v>45982</v>
      </c>
      <c r="F619" s="13">
        <v>45989</v>
      </c>
      <c r="G619" s="9">
        <v>28235.759999999998</v>
      </c>
      <c r="H619" s="10"/>
      <c r="I619" s="9">
        <v>28235.759999999998</v>
      </c>
      <c r="J619" s="9"/>
      <c r="K619" s="3" t="s">
        <v>171</v>
      </c>
    </row>
    <row r="620" spans="1:11" s="14" customFormat="1" x14ac:dyDescent="0.25">
      <c r="A620" s="26">
        <v>610</v>
      </c>
      <c r="B620" s="1" t="s">
        <v>26</v>
      </c>
      <c r="C620" s="4" t="s">
        <v>27</v>
      </c>
      <c r="D620" s="1" t="s">
        <v>387</v>
      </c>
      <c r="E620" s="12">
        <v>45989</v>
      </c>
      <c r="F620" s="13">
        <v>45989</v>
      </c>
      <c r="G620" s="9">
        <v>8940</v>
      </c>
      <c r="H620" s="10"/>
      <c r="I620" s="9">
        <v>8940</v>
      </c>
      <c r="J620" s="9"/>
      <c r="K620" s="3" t="s">
        <v>171</v>
      </c>
    </row>
    <row r="621" spans="1:11" s="14" customFormat="1" x14ac:dyDescent="0.25">
      <c r="A621" s="26">
        <v>611</v>
      </c>
      <c r="B621" s="1" t="s">
        <v>325</v>
      </c>
      <c r="C621" s="11" t="s">
        <v>245</v>
      </c>
      <c r="D621" s="1" t="s">
        <v>388</v>
      </c>
      <c r="E621" s="12">
        <v>45981</v>
      </c>
      <c r="F621" s="13">
        <v>45989</v>
      </c>
      <c r="G621" s="9">
        <v>16840.900000000001</v>
      </c>
      <c r="H621" s="10"/>
      <c r="I621" s="9">
        <v>7680</v>
      </c>
      <c r="J621" s="9"/>
      <c r="K621" s="3" t="s">
        <v>171</v>
      </c>
    </row>
    <row r="622" spans="1:11" s="14" customFormat="1" x14ac:dyDescent="0.25">
      <c r="A622" s="26">
        <v>612</v>
      </c>
      <c r="B622" s="1" t="s">
        <v>325</v>
      </c>
      <c r="C622" s="11" t="s">
        <v>245</v>
      </c>
      <c r="D622" s="1" t="s">
        <v>389</v>
      </c>
      <c r="E622" s="12">
        <v>45981</v>
      </c>
      <c r="F622" s="13">
        <v>45989</v>
      </c>
      <c r="G622" s="9">
        <v>29988.23</v>
      </c>
      <c r="H622" s="10"/>
      <c r="I622" s="9">
        <v>1298</v>
      </c>
      <c r="J622" s="9"/>
      <c r="K622" s="3" t="s">
        <v>171</v>
      </c>
    </row>
    <row r="623" spans="1:11" s="14" customFormat="1" x14ac:dyDescent="0.25">
      <c r="A623" s="26">
        <v>613</v>
      </c>
      <c r="B623" s="1" t="s">
        <v>205</v>
      </c>
      <c r="C623" s="1" t="s">
        <v>7</v>
      </c>
      <c r="D623" s="1" t="s">
        <v>390</v>
      </c>
      <c r="E623" s="12">
        <v>45986</v>
      </c>
      <c r="F623" s="13">
        <v>45989</v>
      </c>
      <c r="G623" s="9">
        <v>138048.20000000001</v>
      </c>
      <c r="H623" s="10"/>
      <c r="I623" s="9">
        <v>138048.20000000001</v>
      </c>
      <c r="J623" s="9"/>
      <c r="K623" s="3" t="s">
        <v>171</v>
      </c>
    </row>
    <row r="624" spans="1:11" s="14" customFormat="1" x14ac:dyDescent="0.25">
      <c r="A624" s="26">
        <v>614</v>
      </c>
      <c r="B624" s="1" t="s">
        <v>6</v>
      </c>
      <c r="C624" s="1" t="s">
        <v>7</v>
      </c>
      <c r="D624" s="1" t="s">
        <v>172</v>
      </c>
      <c r="E624" s="12">
        <v>45932</v>
      </c>
      <c r="F624" s="13">
        <v>45932</v>
      </c>
      <c r="G624" s="9">
        <v>18562.39</v>
      </c>
      <c r="H624" s="10"/>
      <c r="I624" s="9">
        <v>18562.39</v>
      </c>
      <c r="J624" s="9"/>
      <c r="K624" s="3" t="s">
        <v>171</v>
      </c>
    </row>
    <row r="625" spans="1:11" s="14" customFormat="1" ht="12.75" customHeight="1" x14ac:dyDescent="0.25">
      <c r="A625" s="26">
        <v>615</v>
      </c>
      <c r="B625" s="1" t="s">
        <v>173</v>
      </c>
      <c r="C625" s="11" t="s">
        <v>174</v>
      </c>
      <c r="D625" s="1" t="s">
        <v>175</v>
      </c>
      <c r="E625" s="12">
        <v>45922</v>
      </c>
      <c r="F625" s="13">
        <v>45932</v>
      </c>
      <c r="G625" s="9">
        <v>579919.52</v>
      </c>
      <c r="H625" s="10"/>
      <c r="I625" s="9">
        <v>579919.52</v>
      </c>
      <c r="J625" s="9"/>
      <c r="K625" s="3" t="s">
        <v>171</v>
      </c>
    </row>
    <row r="626" spans="1:11" s="14" customFormat="1" ht="13.5" customHeight="1" x14ac:dyDescent="0.25">
      <c r="A626" s="26">
        <v>616</v>
      </c>
      <c r="B626" s="17" t="s">
        <v>176</v>
      </c>
      <c r="C626" s="11" t="s">
        <v>174</v>
      </c>
      <c r="D626" s="1" t="s">
        <v>177</v>
      </c>
      <c r="E626" s="12">
        <v>45918</v>
      </c>
      <c r="F626" s="13">
        <v>45932</v>
      </c>
      <c r="G626" s="9">
        <v>8760</v>
      </c>
      <c r="H626" s="10"/>
      <c r="I626" s="9">
        <v>8760</v>
      </c>
      <c r="J626" s="9"/>
      <c r="K626" s="3" t="s">
        <v>171</v>
      </c>
    </row>
    <row r="627" spans="1:11" s="14" customFormat="1" x14ac:dyDescent="0.25">
      <c r="A627" s="26">
        <v>617</v>
      </c>
      <c r="B627" s="17" t="s">
        <v>176</v>
      </c>
      <c r="C627" s="11" t="s">
        <v>174</v>
      </c>
      <c r="D627" s="1" t="s">
        <v>178</v>
      </c>
      <c r="E627" s="12">
        <v>45918</v>
      </c>
      <c r="F627" s="13">
        <v>45932</v>
      </c>
      <c r="G627" s="9">
        <v>96800</v>
      </c>
      <c r="H627" s="10"/>
      <c r="I627" s="9">
        <v>96800</v>
      </c>
      <c r="J627" s="9"/>
      <c r="K627" s="3" t="s">
        <v>171</v>
      </c>
    </row>
    <row r="628" spans="1:11" s="14" customFormat="1" x14ac:dyDescent="0.25">
      <c r="A628" s="26">
        <v>618</v>
      </c>
      <c r="B628" s="17" t="s">
        <v>176</v>
      </c>
      <c r="C628" s="11" t="s">
        <v>174</v>
      </c>
      <c r="D628" s="1" t="s">
        <v>179</v>
      </c>
      <c r="E628" s="12">
        <v>45918</v>
      </c>
      <c r="F628" s="13">
        <v>45932</v>
      </c>
      <c r="G628" s="9">
        <v>49344</v>
      </c>
      <c r="H628" s="10"/>
      <c r="I628" s="9">
        <v>49344</v>
      </c>
      <c r="J628" s="9"/>
      <c r="K628" s="3" t="s">
        <v>171</v>
      </c>
    </row>
    <row r="629" spans="1:11" s="14" customFormat="1" x14ac:dyDescent="0.25">
      <c r="A629" s="26">
        <v>619</v>
      </c>
      <c r="B629" s="1" t="s">
        <v>180</v>
      </c>
      <c r="C629" s="11" t="s">
        <v>174</v>
      </c>
      <c r="D629" s="1" t="s">
        <v>181</v>
      </c>
      <c r="E629" s="12">
        <v>45908</v>
      </c>
      <c r="F629" s="13">
        <v>45932</v>
      </c>
      <c r="G629" s="9">
        <v>203724.22</v>
      </c>
      <c r="H629" s="10"/>
      <c r="I629" s="9">
        <v>203724.22</v>
      </c>
      <c r="J629" s="9"/>
      <c r="K629" s="3" t="s">
        <v>171</v>
      </c>
    </row>
    <row r="630" spans="1:11" s="14" customFormat="1" x14ac:dyDescent="0.25">
      <c r="A630" s="26">
        <v>620</v>
      </c>
      <c r="B630" s="1" t="s">
        <v>183</v>
      </c>
      <c r="C630" s="11" t="s">
        <v>244</v>
      </c>
      <c r="D630" s="1" t="s">
        <v>184</v>
      </c>
      <c r="E630" s="12">
        <v>45931</v>
      </c>
      <c r="F630" s="13">
        <v>45932</v>
      </c>
      <c r="G630" s="9">
        <v>212400</v>
      </c>
      <c r="H630" s="10"/>
      <c r="I630" s="9">
        <v>212400</v>
      </c>
      <c r="J630" s="9"/>
      <c r="K630" s="3" t="s">
        <v>171</v>
      </c>
    </row>
    <row r="631" spans="1:11" s="14" customFormat="1" x14ac:dyDescent="0.25">
      <c r="A631" s="26">
        <v>621</v>
      </c>
      <c r="B631" s="1" t="s">
        <v>9</v>
      </c>
      <c r="C631" s="4" t="s">
        <v>10</v>
      </c>
      <c r="D631" s="1" t="s">
        <v>185</v>
      </c>
      <c r="E631" s="12">
        <v>45931</v>
      </c>
      <c r="F631" s="13">
        <v>45933</v>
      </c>
      <c r="G631" s="9">
        <v>593320</v>
      </c>
      <c r="H631" s="10"/>
      <c r="I631" s="9">
        <v>593320</v>
      </c>
      <c r="J631" s="9"/>
      <c r="K631" s="3" t="s">
        <v>171</v>
      </c>
    </row>
    <row r="632" spans="1:11" s="14" customFormat="1" x14ac:dyDescent="0.25">
      <c r="A632" s="26">
        <v>622</v>
      </c>
      <c r="B632" s="1" t="s">
        <v>26</v>
      </c>
      <c r="C632" s="4" t="s">
        <v>27</v>
      </c>
      <c r="D632" s="1" t="s">
        <v>186</v>
      </c>
      <c r="E632" s="12">
        <v>45932</v>
      </c>
      <c r="F632" s="13">
        <v>45933</v>
      </c>
      <c r="G632" s="9">
        <v>7680</v>
      </c>
      <c r="H632" s="10"/>
      <c r="I632" s="9">
        <v>7680</v>
      </c>
      <c r="J632" s="9"/>
      <c r="K632" s="3" t="s">
        <v>171</v>
      </c>
    </row>
    <row r="633" spans="1:11" s="14" customFormat="1" x14ac:dyDescent="0.25">
      <c r="A633" s="26">
        <v>623</v>
      </c>
      <c r="B633" s="1" t="s">
        <v>189</v>
      </c>
      <c r="C633" s="11" t="s">
        <v>245</v>
      </c>
      <c r="D633" s="1" t="s">
        <v>190</v>
      </c>
      <c r="E633" s="12">
        <v>45931</v>
      </c>
      <c r="F633" s="13">
        <v>45933</v>
      </c>
      <c r="G633" s="9">
        <v>18152.830000000002</v>
      </c>
      <c r="H633" s="10"/>
      <c r="I633" s="9">
        <v>18152.830000000002</v>
      </c>
      <c r="J633" s="9"/>
      <c r="K633" s="3" t="s">
        <v>171</v>
      </c>
    </row>
    <row r="634" spans="1:11" s="14" customFormat="1" x14ac:dyDescent="0.25">
      <c r="A634" s="26">
        <v>624</v>
      </c>
      <c r="B634" s="1" t="s">
        <v>187</v>
      </c>
      <c r="C634" s="11" t="s">
        <v>182</v>
      </c>
      <c r="D634" s="1" t="s">
        <v>188</v>
      </c>
      <c r="E634" s="12">
        <v>45931</v>
      </c>
      <c r="F634" s="13">
        <v>45933</v>
      </c>
      <c r="G634" s="9">
        <v>212400</v>
      </c>
      <c r="H634" s="10"/>
      <c r="I634" s="9">
        <v>212400</v>
      </c>
      <c r="J634" s="9"/>
      <c r="K634" s="3" t="s">
        <v>171</v>
      </c>
    </row>
    <row r="635" spans="1:11" s="14" customFormat="1" x14ac:dyDescent="0.25">
      <c r="A635" s="26">
        <v>625</v>
      </c>
      <c r="B635" s="1" t="s">
        <v>198</v>
      </c>
      <c r="C635" s="11" t="s">
        <v>34</v>
      </c>
      <c r="D635" s="1" t="s">
        <v>199</v>
      </c>
      <c r="E635" s="12">
        <v>45931</v>
      </c>
      <c r="F635" s="13">
        <v>45937</v>
      </c>
      <c r="G635" s="9">
        <v>4400</v>
      </c>
      <c r="H635" s="10"/>
      <c r="I635" s="9">
        <v>4400</v>
      </c>
      <c r="J635" s="9"/>
      <c r="K635" s="3" t="s">
        <v>171</v>
      </c>
    </row>
    <row r="636" spans="1:11" s="14" customFormat="1" x14ac:dyDescent="0.25">
      <c r="A636" s="26">
        <v>626</v>
      </c>
      <c r="B636" s="1" t="s">
        <v>196</v>
      </c>
      <c r="C636" s="11" t="s">
        <v>243</v>
      </c>
      <c r="D636" s="1" t="s">
        <v>197</v>
      </c>
      <c r="E636" s="12">
        <v>45936</v>
      </c>
      <c r="F636" s="13">
        <v>45937</v>
      </c>
      <c r="G636" s="9">
        <v>5519391.29</v>
      </c>
      <c r="H636" s="10"/>
      <c r="I636" s="9">
        <v>5519391.29</v>
      </c>
      <c r="J636" s="9"/>
      <c r="K636" s="3" t="s">
        <v>171</v>
      </c>
    </row>
    <row r="637" spans="1:11" s="14" customFormat="1" x14ac:dyDescent="0.25">
      <c r="A637" s="26">
        <v>627</v>
      </c>
      <c r="B637" s="1" t="s">
        <v>191</v>
      </c>
      <c r="C637" s="11" t="s">
        <v>246</v>
      </c>
      <c r="D637" s="1" t="s">
        <v>192</v>
      </c>
      <c r="E637" s="12">
        <v>45931</v>
      </c>
      <c r="F637" s="13">
        <v>45937</v>
      </c>
      <c r="G637" s="9">
        <v>160480</v>
      </c>
      <c r="H637" s="10"/>
      <c r="I637" s="9">
        <v>160480</v>
      </c>
      <c r="J637" s="9"/>
      <c r="K637" s="3" t="s">
        <v>171</v>
      </c>
    </row>
    <row r="638" spans="1:11" s="14" customFormat="1" x14ac:dyDescent="0.25">
      <c r="A638" s="26">
        <v>628</v>
      </c>
      <c r="B638" s="1" t="s">
        <v>193</v>
      </c>
      <c r="C638" s="11" t="s">
        <v>34</v>
      </c>
      <c r="D638" s="1" t="s">
        <v>194</v>
      </c>
      <c r="E638" s="12">
        <v>45931</v>
      </c>
      <c r="F638" s="13">
        <v>45937</v>
      </c>
      <c r="G638" s="9">
        <v>5500</v>
      </c>
      <c r="H638" s="10"/>
      <c r="I638" s="9">
        <v>5500</v>
      </c>
      <c r="J638" s="9"/>
      <c r="K638" s="3" t="s">
        <v>171</v>
      </c>
    </row>
    <row r="639" spans="1:11" s="14" customFormat="1" x14ac:dyDescent="0.25">
      <c r="A639" s="26">
        <v>629</v>
      </c>
      <c r="B639" s="1" t="s">
        <v>96</v>
      </c>
      <c r="C639" s="4" t="s">
        <v>97</v>
      </c>
      <c r="D639" s="1" t="s">
        <v>195</v>
      </c>
      <c r="E639" s="12">
        <v>45935</v>
      </c>
      <c r="F639" s="13">
        <v>45937</v>
      </c>
      <c r="G639" s="9">
        <v>15215.28</v>
      </c>
      <c r="H639" s="10"/>
      <c r="I639" s="9">
        <v>15215.28</v>
      </c>
      <c r="J639" s="9"/>
      <c r="K639" s="3" t="s">
        <v>171</v>
      </c>
    </row>
    <row r="640" spans="1:11" s="14" customFormat="1" x14ac:dyDescent="0.25">
      <c r="A640" s="26">
        <v>630</v>
      </c>
      <c r="B640" s="1" t="s">
        <v>20</v>
      </c>
      <c r="C640" s="2" t="s">
        <v>21</v>
      </c>
      <c r="D640" s="1" t="s">
        <v>200</v>
      </c>
      <c r="E640" s="12">
        <v>45931</v>
      </c>
      <c r="F640" s="13">
        <v>45938</v>
      </c>
      <c r="G640" s="9">
        <v>7009.2</v>
      </c>
      <c r="H640" s="10"/>
      <c r="I640" s="9">
        <v>7009.2</v>
      </c>
      <c r="J640" s="9"/>
      <c r="K640" s="3" t="s">
        <v>171</v>
      </c>
    </row>
    <row r="641" spans="1:11" s="14" customFormat="1" x14ac:dyDescent="0.25">
      <c r="A641" s="26">
        <v>631</v>
      </c>
      <c r="B641" s="1" t="s">
        <v>201</v>
      </c>
      <c r="C641" s="11" t="s">
        <v>202</v>
      </c>
      <c r="D641" s="1" t="s">
        <v>203</v>
      </c>
      <c r="E641" s="12">
        <v>45936</v>
      </c>
      <c r="F641" s="13">
        <v>45938</v>
      </c>
      <c r="G641" s="9">
        <v>7611</v>
      </c>
      <c r="H641" s="10"/>
      <c r="I641" s="9">
        <v>7611</v>
      </c>
      <c r="J641" s="9"/>
      <c r="K641" s="3" t="s">
        <v>171</v>
      </c>
    </row>
    <row r="642" spans="1:11" s="14" customFormat="1" x14ac:dyDescent="0.25">
      <c r="A642" s="26">
        <v>632</v>
      </c>
      <c r="B642" s="1" t="s">
        <v>26</v>
      </c>
      <c r="C642" s="4" t="s">
        <v>27</v>
      </c>
      <c r="D642" s="1" t="s">
        <v>204</v>
      </c>
      <c r="E642" s="12">
        <v>45938</v>
      </c>
      <c r="F642" s="13">
        <v>45938</v>
      </c>
      <c r="G642" s="9">
        <v>5640</v>
      </c>
      <c r="H642" s="10"/>
      <c r="I642" s="9">
        <v>5640</v>
      </c>
      <c r="J642" s="9"/>
      <c r="K642" s="3" t="s">
        <v>171</v>
      </c>
    </row>
    <row r="643" spans="1:11" s="14" customFormat="1" x14ac:dyDescent="0.25">
      <c r="A643" s="26">
        <v>633</v>
      </c>
      <c r="B643" s="1" t="s">
        <v>207</v>
      </c>
      <c r="C643" s="11" t="s">
        <v>104</v>
      </c>
      <c r="D643" s="1" t="s">
        <v>208</v>
      </c>
      <c r="E643" s="12">
        <v>45937</v>
      </c>
      <c r="F643" s="13">
        <v>45939</v>
      </c>
      <c r="G643" s="9">
        <v>1023</v>
      </c>
      <c r="H643" s="10"/>
      <c r="I643" s="9">
        <v>1023</v>
      </c>
      <c r="J643" s="9"/>
      <c r="K643" s="3" t="s">
        <v>171</v>
      </c>
    </row>
    <row r="644" spans="1:11" s="14" customFormat="1" x14ac:dyDescent="0.25">
      <c r="A644" s="26">
        <v>634</v>
      </c>
      <c r="B644" s="1" t="s">
        <v>96</v>
      </c>
      <c r="C644" s="4" t="s">
        <v>97</v>
      </c>
      <c r="D644" s="1" t="s">
        <v>209</v>
      </c>
      <c r="E644" s="12">
        <v>45940</v>
      </c>
      <c r="F644" s="13">
        <v>45939</v>
      </c>
      <c r="G644" s="9">
        <v>22495.02</v>
      </c>
      <c r="H644" s="10"/>
      <c r="I644" s="9">
        <v>22495.02</v>
      </c>
      <c r="J644" s="9"/>
      <c r="K644" s="3" t="s">
        <v>171</v>
      </c>
    </row>
    <row r="645" spans="1:11" s="14" customFormat="1" x14ac:dyDescent="0.25">
      <c r="A645" s="26">
        <v>635</v>
      </c>
      <c r="B645" s="1" t="s">
        <v>20</v>
      </c>
      <c r="C645" s="2" t="s">
        <v>21</v>
      </c>
      <c r="D645" s="1" t="s">
        <v>210</v>
      </c>
      <c r="E645" s="12">
        <v>45938</v>
      </c>
      <c r="F645" s="13">
        <v>45939</v>
      </c>
      <c r="G645" s="9">
        <v>1298</v>
      </c>
      <c r="H645" s="10"/>
      <c r="I645" s="9">
        <v>1298</v>
      </c>
      <c r="J645" s="9"/>
      <c r="K645" s="3" t="s">
        <v>171</v>
      </c>
    </row>
    <row r="646" spans="1:11" s="14" customFormat="1" x14ac:dyDescent="0.25">
      <c r="A646" s="26">
        <v>636</v>
      </c>
      <c r="B646" s="1" t="s">
        <v>6</v>
      </c>
      <c r="C646" s="1" t="s">
        <v>7</v>
      </c>
      <c r="D646" s="1" t="s">
        <v>230</v>
      </c>
      <c r="E646" s="12">
        <v>45938</v>
      </c>
      <c r="F646" s="13">
        <v>45939</v>
      </c>
      <c r="G646" s="9">
        <v>16427.669999999998</v>
      </c>
      <c r="H646" s="10"/>
      <c r="I646" s="9">
        <v>16427.669999999998</v>
      </c>
      <c r="J646" s="9"/>
      <c r="K646" s="3" t="s">
        <v>171</v>
      </c>
    </row>
    <row r="647" spans="1:11" s="14" customFormat="1" x14ac:dyDescent="0.25">
      <c r="A647" s="26">
        <v>637</v>
      </c>
      <c r="B647" s="1" t="s">
        <v>205</v>
      </c>
      <c r="C647" s="1" t="s">
        <v>7</v>
      </c>
      <c r="D647" s="1" t="s">
        <v>206</v>
      </c>
      <c r="E647" s="12">
        <v>45938</v>
      </c>
      <c r="F647" s="13">
        <v>45939</v>
      </c>
      <c r="G647" s="9">
        <v>71791.199999999997</v>
      </c>
      <c r="H647" s="10"/>
      <c r="I647" s="9">
        <v>71791.199999999997</v>
      </c>
      <c r="J647" s="9"/>
      <c r="K647" s="3" t="s">
        <v>171</v>
      </c>
    </row>
    <row r="648" spans="1:11" s="14" customFormat="1" x14ac:dyDescent="0.25">
      <c r="A648" s="26">
        <v>638</v>
      </c>
      <c r="B648" s="1" t="s">
        <v>205</v>
      </c>
      <c r="C648" s="1" t="s">
        <v>7</v>
      </c>
      <c r="D648" s="1" t="s">
        <v>212</v>
      </c>
      <c r="E648" s="12">
        <v>45938</v>
      </c>
      <c r="F648" s="13">
        <v>45940</v>
      </c>
      <c r="G648" s="9">
        <v>112271.1</v>
      </c>
      <c r="H648" s="10"/>
      <c r="I648" s="9">
        <v>112271.1</v>
      </c>
      <c r="J648" s="9"/>
      <c r="K648" s="3" t="s">
        <v>171</v>
      </c>
    </row>
    <row r="649" spans="1:11" s="14" customFormat="1" x14ac:dyDescent="0.25">
      <c r="A649" s="26">
        <v>639</v>
      </c>
      <c r="B649" s="1" t="s">
        <v>205</v>
      </c>
      <c r="C649" s="1" t="s">
        <v>7</v>
      </c>
      <c r="D649" s="1" t="s">
        <v>214</v>
      </c>
      <c r="E649" s="12">
        <v>45938</v>
      </c>
      <c r="F649" s="13">
        <v>45940</v>
      </c>
      <c r="G649" s="9">
        <v>187637.7</v>
      </c>
      <c r="H649" s="10"/>
      <c r="I649" s="9">
        <v>187637.7</v>
      </c>
      <c r="J649" s="9"/>
      <c r="K649" s="3" t="s">
        <v>171</v>
      </c>
    </row>
    <row r="650" spans="1:11" s="14" customFormat="1" x14ac:dyDescent="0.25">
      <c r="A650" s="26">
        <v>640</v>
      </c>
      <c r="B650" s="1" t="s">
        <v>205</v>
      </c>
      <c r="C650" s="1" t="s">
        <v>7</v>
      </c>
      <c r="D650" s="1" t="s">
        <v>215</v>
      </c>
      <c r="E650" s="12">
        <v>45938</v>
      </c>
      <c r="F650" s="13">
        <v>45940</v>
      </c>
      <c r="G650" s="9">
        <v>48869.7</v>
      </c>
      <c r="H650" s="10"/>
      <c r="I650" s="9">
        <v>48869.7</v>
      </c>
      <c r="J650" s="9"/>
      <c r="K650" s="3" t="s">
        <v>171</v>
      </c>
    </row>
    <row r="651" spans="1:11" s="14" customFormat="1" x14ac:dyDescent="0.25">
      <c r="A651" s="26">
        <v>641</v>
      </c>
      <c r="B651" s="1" t="s">
        <v>205</v>
      </c>
      <c r="C651" s="1" t="s">
        <v>7</v>
      </c>
      <c r="D651" s="1" t="s">
        <v>217</v>
      </c>
      <c r="E651" s="12">
        <v>45938</v>
      </c>
      <c r="F651" s="13">
        <v>45940</v>
      </c>
      <c r="G651" s="9">
        <v>69336.800000000003</v>
      </c>
      <c r="H651" s="10"/>
      <c r="I651" s="9">
        <v>69336.800000000003</v>
      </c>
      <c r="J651" s="9"/>
      <c r="K651" s="3" t="s">
        <v>171</v>
      </c>
    </row>
    <row r="652" spans="1:11" s="14" customFormat="1" x14ac:dyDescent="0.25">
      <c r="A652" s="26">
        <v>642</v>
      </c>
      <c r="B652" s="1" t="s">
        <v>205</v>
      </c>
      <c r="C652" s="1" t="s">
        <v>7</v>
      </c>
      <c r="D652" s="1" t="s">
        <v>216</v>
      </c>
      <c r="E652" s="12">
        <v>45938</v>
      </c>
      <c r="F652" s="13">
        <v>45940</v>
      </c>
      <c r="G652" s="9">
        <v>76511.199999999997</v>
      </c>
      <c r="H652" s="10"/>
      <c r="I652" s="9">
        <v>76511.199999999997</v>
      </c>
      <c r="J652" s="9"/>
      <c r="K652" s="3" t="s">
        <v>171</v>
      </c>
    </row>
    <row r="653" spans="1:11" s="14" customFormat="1" x14ac:dyDescent="0.25">
      <c r="A653" s="26">
        <v>643</v>
      </c>
      <c r="B653" s="1" t="s">
        <v>205</v>
      </c>
      <c r="C653" s="1" t="s">
        <v>7</v>
      </c>
      <c r="D653" s="1" t="s">
        <v>213</v>
      </c>
      <c r="E653" s="12">
        <v>45938</v>
      </c>
      <c r="F653" s="13">
        <v>45940</v>
      </c>
      <c r="G653" s="9">
        <v>56982.2</v>
      </c>
      <c r="H653" s="10"/>
      <c r="I653" s="9">
        <v>56982.2</v>
      </c>
      <c r="J653" s="9"/>
      <c r="K653" s="3" t="s">
        <v>171</v>
      </c>
    </row>
    <row r="654" spans="1:11" s="14" customFormat="1" x14ac:dyDescent="0.25">
      <c r="A654" s="26">
        <v>644</v>
      </c>
      <c r="B654" s="1" t="s">
        <v>205</v>
      </c>
      <c r="C654" s="1" t="s">
        <v>7</v>
      </c>
      <c r="D654" s="1" t="s">
        <v>211</v>
      </c>
      <c r="E654" s="12">
        <v>45938</v>
      </c>
      <c r="F654" s="13">
        <v>45940</v>
      </c>
      <c r="G654" s="9">
        <v>167141.1</v>
      </c>
      <c r="H654" s="10"/>
      <c r="I654" s="9">
        <v>167141.1</v>
      </c>
      <c r="J654" s="9"/>
      <c r="K654" s="3" t="s">
        <v>171</v>
      </c>
    </row>
    <row r="655" spans="1:11" s="14" customFormat="1" x14ac:dyDescent="0.25">
      <c r="A655" s="26">
        <v>645</v>
      </c>
      <c r="B655" s="1" t="s">
        <v>218</v>
      </c>
      <c r="C655" s="11" t="s">
        <v>182</v>
      </c>
      <c r="D655" s="1" t="s">
        <v>219</v>
      </c>
      <c r="E655" s="12">
        <v>45936</v>
      </c>
      <c r="F655" s="13">
        <v>45940</v>
      </c>
      <c r="G655" s="9">
        <v>189390</v>
      </c>
      <c r="H655" s="10"/>
      <c r="I655" s="9">
        <v>189390</v>
      </c>
      <c r="J655" s="9"/>
      <c r="K655" s="3" t="s">
        <v>171</v>
      </c>
    </row>
    <row r="656" spans="1:11" s="14" customFormat="1" x14ac:dyDescent="0.25">
      <c r="A656" s="26">
        <v>646</v>
      </c>
      <c r="B656" s="1" t="s">
        <v>220</v>
      </c>
      <c r="C656" s="2" t="s">
        <v>247</v>
      </c>
      <c r="D656" s="1" t="s">
        <v>221</v>
      </c>
      <c r="E656" s="12">
        <v>45938</v>
      </c>
      <c r="F656" s="13">
        <v>45940</v>
      </c>
      <c r="G656" s="9">
        <v>510000</v>
      </c>
      <c r="H656" s="10"/>
      <c r="I656" s="9">
        <v>510000</v>
      </c>
      <c r="J656" s="9"/>
      <c r="K656" s="3" t="s">
        <v>171</v>
      </c>
    </row>
    <row r="657" spans="1:11" s="14" customFormat="1" x14ac:dyDescent="0.25">
      <c r="A657" s="26">
        <v>647</v>
      </c>
      <c r="B657" s="1" t="s">
        <v>222</v>
      </c>
      <c r="C657" s="1" t="s">
        <v>248</v>
      </c>
      <c r="D657" s="1" t="s">
        <v>223</v>
      </c>
      <c r="E657" s="12">
        <v>45937</v>
      </c>
      <c r="F657" s="13">
        <v>45940</v>
      </c>
      <c r="G657" s="9">
        <v>1062000</v>
      </c>
      <c r="H657" s="10"/>
      <c r="I657" s="9">
        <v>1062000</v>
      </c>
      <c r="J657" s="9"/>
      <c r="K657" s="3" t="s">
        <v>171</v>
      </c>
    </row>
    <row r="658" spans="1:11" s="14" customFormat="1" x14ac:dyDescent="0.25">
      <c r="A658" s="26">
        <v>648</v>
      </c>
      <c r="B658" s="1" t="s">
        <v>225</v>
      </c>
      <c r="C658" s="2" t="s">
        <v>226</v>
      </c>
      <c r="D658" s="1" t="s">
        <v>227</v>
      </c>
      <c r="E658" s="12">
        <v>45940</v>
      </c>
      <c r="F658" s="13">
        <v>45943</v>
      </c>
      <c r="G658" s="9">
        <v>212500</v>
      </c>
      <c r="H658" s="10"/>
      <c r="I658" s="9">
        <v>212500</v>
      </c>
      <c r="J658" s="9"/>
      <c r="K658" s="3" t="s">
        <v>171</v>
      </c>
    </row>
    <row r="659" spans="1:11" s="14" customFormat="1" x14ac:dyDescent="0.25">
      <c r="A659" s="26">
        <v>649</v>
      </c>
      <c r="B659" s="1" t="s">
        <v>23</v>
      </c>
      <c r="C659" s="2" t="s">
        <v>7</v>
      </c>
      <c r="D659" s="1" t="s">
        <v>224</v>
      </c>
      <c r="E659" s="12">
        <v>45937</v>
      </c>
      <c r="F659" s="13">
        <v>45943</v>
      </c>
      <c r="G659" s="9">
        <v>33098</v>
      </c>
      <c r="H659" s="10"/>
      <c r="I659" s="9">
        <v>33098</v>
      </c>
      <c r="J659" s="9"/>
      <c r="K659" s="3" t="s">
        <v>171</v>
      </c>
    </row>
    <row r="660" spans="1:11" s="14" customFormat="1" x14ac:dyDescent="0.25">
      <c r="A660" s="26">
        <v>650</v>
      </c>
      <c r="B660" s="1" t="s">
        <v>228</v>
      </c>
      <c r="C660" s="11" t="s">
        <v>174</v>
      </c>
      <c r="D660" s="1" t="s">
        <v>229</v>
      </c>
      <c r="E660" s="12">
        <v>45948</v>
      </c>
      <c r="F660" s="13">
        <v>45944</v>
      </c>
      <c r="G660" s="9">
        <v>804054.12</v>
      </c>
      <c r="H660" s="10"/>
      <c r="I660" s="9">
        <v>804054.12</v>
      </c>
      <c r="J660" s="9"/>
      <c r="K660" s="3" t="s">
        <v>171</v>
      </c>
    </row>
    <row r="661" spans="1:11" s="14" customFormat="1" ht="14.25" customHeight="1" x14ac:dyDescent="0.25">
      <c r="A661" s="26">
        <v>651</v>
      </c>
      <c r="B661" s="1" t="s">
        <v>231</v>
      </c>
      <c r="C661" s="11" t="s">
        <v>182</v>
      </c>
      <c r="D661" s="1" t="s">
        <v>232</v>
      </c>
      <c r="E661" s="12">
        <v>45940</v>
      </c>
      <c r="F661" s="13">
        <v>45945</v>
      </c>
      <c r="G661" s="9">
        <v>70800</v>
      </c>
      <c r="H661" s="10"/>
      <c r="I661" s="9">
        <v>70800</v>
      </c>
      <c r="J661" s="9"/>
      <c r="K661" s="3" t="s">
        <v>171</v>
      </c>
    </row>
    <row r="662" spans="1:11" s="14" customFormat="1" x14ac:dyDescent="0.25">
      <c r="A662" s="26">
        <v>652</v>
      </c>
      <c r="B662" s="1" t="s">
        <v>77</v>
      </c>
      <c r="C662" s="1" t="s">
        <v>7</v>
      </c>
      <c r="D662" s="1" t="s">
        <v>235</v>
      </c>
      <c r="E662" s="12">
        <v>45931</v>
      </c>
      <c r="F662" s="13">
        <v>45946</v>
      </c>
      <c r="G662" s="9">
        <v>61354.34</v>
      </c>
      <c r="H662" s="10"/>
      <c r="I662" s="9">
        <v>61354.34</v>
      </c>
      <c r="J662" s="9"/>
      <c r="K662" s="3" t="s">
        <v>171</v>
      </c>
    </row>
    <row r="663" spans="1:11" s="14" customFormat="1" x14ac:dyDescent="0.25">
      <c r="A663" s="26">
        <v>653</v>
      </c>
      <c r="B663" s="1" t="s">
        <v>77</v>
      </c>
      <c r="C663" s="1" t="s">
        <v>7</v>
      </c>
      <c r="D663" s="1" t="s">
        <v>236</v>
      </c>
      <c r="E663" s="12">
        <v>45936</v>
      </c>
      <c r="F663" s="13">
        <v>45946</v>
      </c>
      <c r="G663" s="9">
        <v>102662.01</v>
      </c>
      <c r="H663" s="10"/>
      <c r="I663" s="9">
        <v>102662.01</v>
      </c>
      <c r="J663" s="9"/>
      <c r="K663" s="3" t="s">
        <v>171</v>
      </c>
    </row>
    <row r="664" spans="1:11" s="14" customFormat="1" x14ac:dyDescent="0.25">
      <c r="A664" s="26">
        <v>654</v>
      </c>
      <c r="B664" s="1" t="s">
        <v>6</v>
      </c>
      <c r="C664" s="1" t="s">
        <v>7</v>
      </c>
      <c r="D664" s="1" t="s">
        <v>233</v>
      </c>
      <c r="E664" s="12">
        <v>45943</v>
      </c>
      <c r="F664" s="13">
        <v>45946</v>
      </c>
      <c r="G664" s="9">
        <v>15871.61</v>
      </c>
      <c r="H664" s="10"/>
      <c r="I664" s="9">
        <v>15871.61</v>
      </c>
      <c r="J664" s="9"/>
      <c r="K664" s="3" t="s">
        <v>171</v>
      </c>
    </row>
    <row r="665" spans="1:11" s="14" customFormat="1" x14ac:dyDescent="0.25">
      <c r="A665" s="26">
        <v>655</v>
      </c>
      <c r="B665" s="2" t="s">
        <v>36</v>
      </c>
      <c r="C665" s="11" t="s">
        <v>37</v>
      </c>
      <c r="D665" s="2" t="s">
        <v>234</v>
      </c>
      <c r="E665" s="12">
        <v>45946</v>
      </c>
      <c r="F665" s="13">
        <v>45946</v>
      </c>
      <c r="G665" s="9">
        <v>15104</v>
      </c>
      <c r="H665" s="10"/>
      <c r="I665" s="9">
        <v>15104</v>
      </c>
      <c r="J665" s="9"/>
      <c r="K665" s="3" t="s">
        <v>171</v>
      </c>
    </row>
    <row r="666" spans="1:11" s="14" customFormat="1" ht="16.5" customHeight="1" x14ac:dyDescent="0.25">
      <c r="A666" s="26">
        <v>656</v>
      </c>
      <c r="B666" s="2" t="s">
        <v>189</v>
      </c>
      <c r="C666" s="11" t="s">
        <v>245</v>
      </c>
      <c r="D666" s="2" t="s">
        <v>250</v>
      </c>
      <c r="E666" s="12">
        <v>45940</v>
      </c>
      <c r="F666" s="13">
        <v>45947</v>
      </c>
      <c r="G666" s="9">
        <v>41742.5</v>
      </c>
      <c r="H666" s="10"/>
      <c r="I666" s="9">
        <v>41742.5</v>
      </c>
      <c r="J666" s="9"/>
      <c r="K666" s="3" t="s">
        <v>171</v>
      </c>
    </row>
    <row r="667" spans="1:11" s="14" customFormat="1" x14ac:dyDescent="0.25">
      <c r="A667" s="26">
        <v>657</v>
      </c>
      <c r="B667" s="2" t="s">
        <v>251</v>
      </c>
      <c r="C667" s="11" t="s">
        <v>252</v>
      </c>
      <c r="D667" s="2" t="s">
        <v>253</v>
      </c>
      <c r="E667" s="12">
        <v>45939</v>
      </c>
      <c r="F667" s="13">
        <v>45947</v>
      </c>
      <c r="G667" s="9">
        <v>39341.199999999997</v>
      </c>
      <c r="H667" s="10"/>
      <c r="I667" s="9">
        <v>39341.199999999997</v>
      </c>
      <c r="J667" s="9"/>
      <c r="K667" s="3" t="s">
        <v>171</v>
      </c>
    </row>
    <row r="668" spans="1:11" s="14" customFormat="1" x14ac:dyDescent="0.25">
      <c r="A668" s="26">
        <v>658</v>
      </c>
      <c r="B668" s="1" t="s">
        <v>33</v>
      </c>
      <c r="C668" s="11" t="s">
        <v>34</v>
      </c>
      <c r="D668" s="1" t="s">
        <v>239</v>
      </c>
      <c r="E668" s="12">
        <v>45937</v>
      </c>
      <c r="F668" s="13">
        <v>45947</v>
      </c>
      <c r="G668" s="9">
        <v>10000</v>
      </c>
      <c r="H668" s="10"/>
      <c r="I668" s="9">
        <v>10000</v>
      </c>
      <c r="J668" s="9"/>
      <c r="K668" s="3" t="s">
        <v>171</v>
      </c>
    </row>
    <row r="669" spans="1:11" s="14" customFormat="1" x14ac:dyDescent="0.25">
      <c r="A669" s="26">
        <v>659</v>
      </c>
      <c r="B669" s="1" t="s">
        <v>1</v>
      </c>
      <c r="C669" s="11" t="s">
        <v>2</v>
      </c>
      <c r="D669" s="1" t="s">
        <v>240</v>
      </c>
      <c r="E669" s="12">
        <v>45931</v>
      </c>
      <c r="F669" s="13">
        <v>45947</v>
      </c>
      <c r="G669" s="9">
        <v>2850</v>
      </c>
      <c r="H669" s="10"/>
      <c r="I669" s="9">
        <v>2850</v>
      </c>
      <c r="J669" s="9"/>
      <c r="K669" s="3" t="s">
        <v>171</v>
      </c>
    </row>
    <row r="670" spans="1:11" s="14" customFormat="1" x14ac:dyDescent="0.25">
      <c r="A670" s="26">
        <v>660</v>
      </c>
      <c r="B670" s="1" t="s">
        <v>1</v>
      </c>
      <c r="C670" s="11" t="s">
        <v>2</v>
      </c>
      <c r="D670" s="1" t="s">
        <v>241</v>
      </c>
      <c r="E670" s="12">
        <v>45931</v>
      </c>
      <c r="F670" s="13">
        <v>45947</v>
      </c>
      <c r="G670" s="9">
        <v>1020</v>
      </c>
      <c r="H670" s="10"/>
      <c r="I670" s="9">
        <v>1020</v>
      </c>
      <c r="J670" s="9"/>
      <c r="K670" s="3" t="s">
        <v>171</v>
      </c>
    </row>
    <row r="671" spans="1:11" s="14" customFormat="1" x14ac:dyDescent="0.25">
      <c r="A671" s="26">
        <v>661</v>
      </c>
      <c r="B671" s="1" t="s">
        <v>1</v>
      </c>
      <c r="C671" s="11" t="s">
        <v>2</v>
      </c>
      <c r="D671" s="1" t="s">
        <v>242</v>
      </c>
      <c r="E671" s="12">
        <v>45931</v>
      </c>
      <c r="F671" s="13">
        <v>45947</v>
      </c>
      <c r="G671" s="9">
        <v>60243</v>
      </c>
      <c r="H671" s="10"/>
      <c r="I671" s="9">
        <v>60243</v>
      </c>
      <c r="J671" s="9"/>
      <c r="K671" s="3" t="s">
        <v>171</v>
      </c>
    </row>
    <row r="672" spans="1:11" s="14" customFormat="1" x14ac:dyDescent="0.25">
      <c r="A672" s="26">
        <v>662</v>
      </c>
      <c r="B672" s="1" t="s">
        <v>26</v>
      </c>
      <c r="C672" s="4" t="s">
        <v>27</v>
      </c>
      <c r="D672" s="1" t="s">
        <v>237</v>
      </c>
      <c r="E672" s="12">
        <v>45945</v>
      </c>
      <c r="F672" s="13">
        <v>45947</v>
      </c>
      <c r="G672" s="9">
        <v>8280</v>
      </c>
      <c r="H672" s="10"/>
      <c r="I672" s="9">
        <v>8280</v>
      </c>
      <c r="J672" s="9"/>
      <c r="K672" s="3" t="s">
        <v>171</v>
      </c>
    </row>
    <row r="673" spans="1:11" s="14" customFormat="1" x14ac:dyDescent="0.25">
      <c r="A673" s="26">
        <v>663</v>
      </c>
      <c r="B673" s="1" t="s">
        <v>205</v>
      </c>
      <c r="C673" s="1" t="s">
        <v>7</v>
      </c>
      <c r="D673" s="1" t="s">
        <v>254</v>
      </c>
      <c r="E673" s="12">
        <v>45950</v>
      </c>
      <c r="F673" s="13">
        <v>45957</v>
      </c>
      <c r="G673" s="9">
        <v>282669</v>
      </c>
      <c r="H673" s="10"/>
      <c r="I673" s="9">
        <v>282669</v>
      </c>
      <c r="J673" s="9"/>
      <c r="K673" s="3" t="s">
        <v>171</v>
      </c>
    </row>
    <row r="674" spans="1:11" s="14" customFormat="1" x14ac:dyDescent="0.25">
      <c r="A674" s="26">
        <v>664</v>
      </c>
      <c r="B674" s="1" t="s">
        <v>205</v>
      </c>
      <c r="C674" s="1" t="s">
        <v>7</v>
      </c>
      <c r="D674" s="1" t="s">
        <v>256</v>
      </c>
      <c r="E674" s="12">
        <v>45951</v>
      </c>
      <c r="F674" s="13">
        <v>45957</v>
      </c>
      <c r="G674" s="9">
        <v>17582</v>
      </c>
      <c r="H674" s="10"/>
      <c r="I674" s="9">
        <v>17582</v>
      </c>
      <c r="J674" s="9"/>
      <c r="K674" s="3" t="s">
        <v>171</v>
      </c>
    </row>
    <row r="675" spans="1:11" s="14" customFormat="1" x14ac:dyDescent="0.25">
      <c r="A675" s="26">
        <v>665</v>
      </c>
      <c r="B675" s="1" t="s">
        <v>205</v>
      </c>
      <c r="C675" s="1" t="s">
        <v>7</v>
      </c>
      <c r="D675" s="1" t="s">
        <v>255</v>
      </c>
      <c r="E675" s="12">
        <v>45952</v>
      </c>
      <c r="F675" s="13">
        <v>45957</v>
      </c>
      <c r="G675" s="9">
        <v>66982.7</v>
      </c>
      <c r="H675" s="10"/>
      <c r="I675" s="9">
        <v>66982.7</v>
      </c>
      <c r="J675" s="9"/>
      <c r="K675" s="3" t="s">
        <v>171</v>
      </c>
    </row>
    <row r="676" spans="1:11" s="14" customFormat="1" x14ac:dyDescent="0.25">
      <c r="A676" s="26">
        <v>666</v>
      </c>
      <c r="B676" s="1" t="s">
        <v>205</v>
      </c>
      <c r="C676" s="1" t="s">
        <v>7</v>
      </c>
      <c r="D676" s="1" t="s">
        <v>257</v>
      </c>
      <c r="E676" s="12">
        <v>45953</v>
      </c>
      <c r="F676" s="13">
        <v>45957</v>
      </c>
      <c r="G676" s="9">
        <v>32096</v>
      </c>
      <c r="H676" s="10"/>
      <c r="I676" s="9">
        <v>32096</v>
      </c>
      <c r="J676" s="9"/>
      <c r="K676" s="3" t="s">
        <v>171</v>
      </c>
    </row>
    <row r="677" spans="1:11" s="14" customFormat="1" x14ac:dyDescent="0.25">
      <c r="A677" s="26">
        <v>667</v>
      </c>
      <c r="B677" s="1" t="s">
        <v>205</v>
      </c>
      <c r="C677" s="1" t="s">
        <v>7</v>
      </c>
      <c r="D677" s="1" t="s">
        <v>258</v>
      </c>
      <c r="E677" s="12">
        <v>45954</v>
      </c>
      <c r="F677" s="13">
        <v>45957</v>
      </c>
      <c r="G677" s="9">
        <v>31972.1</v>
      </c>
      <c r="H677" s="10"/>
      <c r="I677" s="9">
        <v>31972.1</v>
      </c>
      <c r="J677" s="9"/>
      <c r="K677" s="3" t="s">
        <v>171</v>
      </c>
    </row>
    <row r="678" spans="1:11" s="14" customFormat="1" x14ac:dyDescent="0.25">
      <c r="A678" s="26">
        <v>668</v>
      </c>
      <c r="B678" s="1" t="s">
        <v>205</v>
      </c>
      <c r="C678" s="1" t="s">
        <v>7</v>
      </c>
      <c r="D678" s="1" t="s">
        <v>259</v>
      </c>
      <c r="E678" s="12">
        <v>45955</v>
      </c>
      <c r="F678" s="13">
        <v>45957</v>
      </c>
      <c r="G678" s="9">
        <v>46197</v>
      </c>
      <c r="H678" s="10"/>
      <c r="I678" s="9">
        <v>46197</v>
      </c>
      <c r="J678" s="9"/>
      <c r="K678" s="3" t="s">
        <v>171</v>
      </c>
    </row>
    <row r="679" spans="1:11" s="14" customFormat="1" x14ac:dyDescent="0.25">
      <c r="A679" s="26">
        <v>669</v>
      </c>
      <c r="B679" s="1" t="s">
        <v>20</v>
      </c>
      <c r="C679" s="2" t="s">
        <v>21</v>
      </c>
      <c r="D679" s="1" t="s">
        <v>260</v>
      </c>
      <c r="E679" s="12">
        <v>45946</v>
      </c>
      <c r="F679" s="13">
        <v>45957</v>
      </c>
      <c r="G679" s="9">
        <v>2006</v>
      </c>
      <c r="H679" s="10"/>
      <c r="I679" s="9">
        <v>2006</v>
      </c>
      <c r="J679" s="9"/>
      <c r="K679" s="3" t="s">
        <v>171</v>
      </c>
    </row>
    <row r="680" spans="1:11" s="14" customFormat="1" x14ac:dyDescent="0.25">
      <c r="A680" s="26">
        <v>670</v>
      </c>
      <c r="B680" s="1" t="s">
        <v>261</v>
      </c>
      <c r="C680" s="4" t="s">
        <v>61</v>
      </c>
      <c r="D680" s="1" t="s">
        <v>262</v>
      </c>
      <c r="E680" s="12">
        <v>45946</v>
      </c>
      <c r="F680" s="13">
        <v>45957</v>
      </c>
      <c r="G680" s="9">
        <v>155746.6</v>
      </c>
      <c r="H680" s="10"/>
      <c r="I680" s="9">
        <v>155746.6</v>
      </c>
      <c r="J680" s="9"/>
      <c r="K680" s="3" t="s">
        <v>171</v>
      </c>
    </row>
    <row r="681" spans="1:11" s="14" customFormat="1" x14ac:dyDescent="0.25">
      <c r="A681" s="26">
        <v>671</v>
      </c>
      <c r="B681" s="1" t="s">
        <v>261</v>
      </c>
      <c r="C681" s="4" t="s">
        <v>61</v>
      </c>
      <c r="D681" s="1" t="s">
        <v>263</v>
      </c>
      <c r="E681" s="12">
        <v>45946</v>
      </c>
      <c r="F681" s="13">
        <v>45957</v>
      </c>
      <c r="G681" s="9">
        <v>151628.4</v>
      </c>
      <c r="H681" s="10"/>
      <c r="I681" s="9">
        <v>151628.4</v>
      </c>
      <c r="J681" s="9"/>
      <c r="K681" s="3" t="s">
        <v>171</v>
      </c>
    </row>
    <row r="682" spans="1:11" s="14" customFormat="1" x14ac:dyDescent="0.25">
      <c r="A682" s="26">
        <v>672</v>
      </c>
      <c r="B682" s="1" t="s">
        <v>6</v>
      </c>
      <c r="C682" s="1" t="s">
        <v>7</v>
      </c>
      <c r="D682" s="1" t="s">
        <v>264</v>
      </c>
      <c r="E682" s="12">
        <v>45944</v>
      </c>
      <c r="F682" s="13">
        <v>45958</v>
      </c>
      <c r="G682" s="9">
        <v>25713.58</v>
      </c>
      <c r="H682" s="10"/>
      <c r="I682" s="9">
        <v>25713.58</v>
      </c>
      <c r="J682" s="9"/>
      <c r="K682" s="3" t="s">
        <v>171</v>
      </c>
    </row>
    <row r="683" spans="1:11" s="14" customFormat="1" x14ac:dyDescent="0.25">
      <c r="A683" s="26">
        <v>673</v>
      </c>
      <c r="B683" s="1" t="s">
        <v>96</v>
      </c>
      <c r="C683" s="4" t="s">
        <v>97</v>
      </c>
      <c r="D683" s="1" t="s">
        <v>265</v>
      </c>
      <c r="E683" s="12">
        <v>45955</v>
      </c>
      <c r="F683" s="13">
        <v>45958</v>
      </c>
      <c r="G683" s="9">
        <v>280661.56</v>
      </c>
      <c r="H683" s="10"/>
      <c r="I683" s="9">
        <v>280661.56</v>
      </c>
      <c r="J683" s="9"/>
      <c r="K683" s="3" t="s">
        <v>171</v>
      </c>
    </row>
    <row r="684" spans="1:11" s="14" customFormat="1" x14ac:dyDescent="0.25">
      <c r="A684" s="26">
        <v>674</v>
      </c>
      <c r="B684" s="1" t="s">
        <v>99</v>
      </c>
      <c r="C684" s="2" t="s">
        <v>97</v>
      </c>
      <c r="D684" s="1" t="s">
        <v>266</v>
      </c>
      <c r="E684" s="12">
        <v>45957</v>
      </c>
      <c r="F684" s="13">
        <v>45958</v>
      </c>
      <c r="G684" s="9">
        <v>339386.78</v>
      </c>
      <c r="H684" s="10"/>
      <c r="I684" s="9">
        <v>339386.78</v>
      </c>
      <c r="J684" s="9"/>
      <c r="K684" s="3" t="s">
        <v>171</v>
      </c>
    </row>
    <row r="685" spans="1:11" s="14" customFormat="1" x14ac:dyDescent="0.25">
      <c r="A685" s="26">
        <v>675</v>
      </c>
      <c r="B685" s="1" t="s">
        <v>99</v>
      </c>
      <c r="C685" s="2" t="s">
        <v>97</v>
      </c>
      <c r="D685" s="1" t="s">
        <v>267</v>
      </c>
      <c r="E685" s="12">
        <v>45957</v>
      </c>
      <c r="F685" s="13">
        <v>45958</v>
      </c>
      <c r="G685" s="9">
        <v>38748.33</v>
      </c>
      <c r="H685" s="10"/>
      <c r="I685" s="9">
        <v>38748.33</v>
      </c>
      <c r="J685" s="9"/>
      <c r="K685" s="3" t="s">
        <v>171</v>
      </c>
    </row>
    <row r="686" spans="1:11" s="14" customFormat="1" x14ac:dyDescent="0.25">
      <c r="A686" s="26">
        <v>676</v>
      </c>
      <c r="B686" s="1" t="s">
        <v>99</v>
      </c>
      <c r="C686" s="2" t="s">
        <v>97</v>
      </c>
      <c r="D686" s="1" t="s">
        <v>268</v>
      </c>
      <c r="E686" s="12">
        <v>45957</v>
      </c>
      <c r="F686" s="13">
        <v>45958</v>
      </c>
      <c r="G686" s="9">
        <v>819610.47</v>
      </c>
      <c r="H686" s="10"/>
      <c r="I686" s="9">
        <v>819610.47</v>
      </c>
      <c r="J686" s="9"/>
      <c r="K686" s="3" t="s">
        <v>171</v>
      </c>
    </row>
    <row r="687" spans="1:11" s="14" customFormat="1" x14ac:dyDescent="0.25">
      <c r="A687" s="26">
        <v>677</v>
      </c>
      <c r="B687" s="1" t="s">
        <v>269</v>
      </c>
      <c r="C687" s="2" t="s">
        <v>270</v>
      </c>
      <c r="D687" s="1" t="s">
        <v>271</v>
      </c>
      <c r="E687" s="12">
        <v>45947</v>
      </c>
      <c r="F687" s="13">
        <v>45959</v>
      </c>
      <c r="G687" s="9">
        <v>395600</v>
      </c>
      <c r="H687" s="10"/>
      <c r="I687" s="9">
        <v>395600</v>
      </c>
      <c r="J687" s="9"/>
      <c r="K687" s="3" t="s">
        <v>171</v>
      </c>
    </row>
    <row r="688" spans="1:11" s="14" customFormat="1" x14ac:dyDescent="0.25">
      <c r="A688" s="26">
        <v>678</v>
      </c>
      <c r="B688" s="1" t="s">
        <v>75</v>
      </c>
      <c r="C688" s="11" t="s">
        <v>71</v>
      </c>
      <c r="D688" s="1" t="s">
        <v>272</v>
      </c>
      <c r="E688" s="12">
        <v>45950</v>
      </c>
      <c r="F688" s="13">
        <v>45959</v>
      </c>
      <c r="G688" s="9">
        <v>57485.48</v>
      </c>
      <c r="H688" s="10"/>
      <c r="I688" s="9">
        <v>57485.48</v>
      </c>
      <c r="J688" s="9"/>
      <c r="K688" s="3" t="s">
        <v>171</v>
      </c>
    </row>
    <row r="689" spans="1:11" s="14" customFormat="1" x14ac:dyDescent="0.25">
      <c r="A689" s="26">
        <v>679</v>
      </c>
      <c r="B689" s="1" t="s">
        <v>26</v>
      </c>
      <c r="C689" s="4" t="s">
        <v>27</v>
      </c>
      <c r="D689" s="1" t="s">
        <v>273</v>
      </c>
      <c r="E689" s="12">
        <v>45952</v>
      </c>
      <c r="F689" s="13">
        <v>45959</v>
      </c>
      <c r="G689" s="9">
        <v>5580</v>
      </c>
      <c r="H689" s="10"/>
      <c r="I689" s="9">
        <v>5580</v>
      </c>
      <c r="J689" s="9"/>
      <c r="K689" s="3" t="s">
        <v>171</v>
      </c>
    </row>
    <row r="690" spans="1:11" s="14" customFormat="1" x14ac:dyDescent="0.25">
      <c r="A690" s="26">
        <v>680</v>
      </c>
      <c r="B690" s="1" t="s">
        <v>70</v>
      </c>
      <c r="C690" s="11" t="s">
        <v>71</v>
      </c>
      <c r="D690" s="1" t="s">
        <v>274</v>
      </c>
      <c r="E690" s="12">
        <v>45931</v>
      </c>
      <c r="F690" s="13">
        <v>45929</v>
      </c>
      <c r="G690" s="9">
        <v>27247.86</v>
      </c>
      <c r="H690" s="10"/>
      <c r="I690" s="9">
        <v>27247.86</v>
      </c>
      <c r="J690" s="9"/>
      <c r="K690" s="3" t="s">
        <v>171</v>
      </c>
    </row>
    <row r="691" spans="1:11" s="14" customFormat="1" x14ac:dyDescent="0.25">
      <c r="A691" s="26">
        <v>681</v>
      </c>
      <c r="B691" s="1" t="s">
        <v>70</v>
      </c>
      <c r="C691" s="11" t="s">
        <v>71</v>
      </c>
      <c r="D691" s="1" t="s">
        <v>275</v>
      </c>
      <c r="E691" s="12">
        <v>45933</v>
      </c>
      <c r="F691" s="13">
        <v>45929</v>
      </c>
      <c r="G691" s="9">
        <v>5347.96</v>
      </c>
      <c r="H691" s="10"/>
      <c r="I691" s="9">
        <v>5347.96</v>
      </c>
      <c r="J691" s="9"/>
      <c r="K691" s="3" t="s">
        <v>171</v>
      </c>
    </row>
    <row r="692" spans="1:11" s="14" customFormat="1" x14ac:dyDescent="0.25">
      <c r="A692" s="26">
        <v>682</v>
      </c>
      <c r="B692" s="1" t="s">
        <v>70</v>
      </c>
      <c r="C692" s="11" t="s">
        <v>71</v>
      </c>
      <c r="D692" s="1" t="s">
        <v>276</v>
      </c>
      <c r="E692" s="12">
        <v>45931</v>
      </c>
      <c r="F692" s="13">
        <v>45929</v>
      </c>
      <c r="G692" s="9">
        <v>40420.370000000003</v>
      </c>
      <c r="H692" s="10"/>
      <c r="I692" s="9">
        <v>40420.370000000003</v>
      </c>
      <c r="J692" s="9"/>
      <c r="K692" s="3" t="s">
        <v>171</v>
      </c>
    </row>
    <row r="693" spans="1:11" s="14" customFormat="1" x14ac:dyDescent="0.25">
      <c r="A693" s="26">
        <v>683</v>
      </c>
      <c r="B693" s="1" t="s">
        <v>23</v>
      </c>
      <c r="C693" s="2" t="s">
        <v>7</v>
      </c>
      <c r="D693" s="1" t="s">
        <v>277</v>
      </c>
      <c r="E693" s="12">
        <v>45951</v>
      </c>
      <c r="F693" s="13">
        <v>45960</v>
      </c>
      <c r="G693" s="9">
        <v>20028.39</v>
      </c>
      <c r="H693" s="10"/>
      <c r="I693" s="9">
        <v>20028.39</v>
      </c>
      <c r="J693" s="9"/>
      <c r="K693" s="3" t="s">
        <v>171</v>
      </c>
    </row>
    <row r="694" spans="1:11" s="14" customFormat="1" x14ac:dyDescent="0.25">
      <c r="A694" s="26">
        <v>684</v>
      </c>
      <c r="B694" s="1" t="s">
        <v>36</v>
      </c>
      <c r="C694" s="11" t="s">
        <v>37</v>
      </c>
      <c r="D694" s="1" t="s">
        <v>278</v>
      </c>
      <c r="E694" s="12">
        <v>45951</v>
      </c>
      <c r="F694" s="13">
        <v>45960</v>
      </c>
      <c r="G694" s="9">
        <v>4519.3999999999996</v>
      </c>
      <c r="H694" s="10"/>
      <c r="I694" s="9">
        <v>4519.3999999999996</v>
      </c>
      <c r="J694" s="9"/>
      <c r="K694" s="3" t="s">
        <v>171</v>
      </c>
    </row>
    <row r="695" spans="1:11" s="14" customFormat="1" x14ac:dyDescent="0.25">
      <c r="A695" s="26">
        <v>685</v>
      </c>
      <c r="B695" s="1" t="s">
        <v>81</v>
      </c>
      <c r="C695" s="11" t="s">
        <v>71</v>
      </c>
      <c r="D695" s="1" t="s">
        <v>279</v>
      </c>
      <c r="E695" s="12">
        <v>45961</v>
      </c>
      <c r="F695" s="43">
        <v>45961</v>
      </c>
      <c r="G695" s="9">
        <v>88947.06</v>
      </c>
      <c r="H695" s="10"/>
      <c r="I695" s="9">
        <v>88264</v>
      </c>
      <c r="J695" s="9"/>
      <c r="K695" s="3" t="s">
        <v>171</v>
      </c>
    </row>
    <row r="696" spans="1:11" s="14" customFormat="1" x14ac:dyDescent="0.25">
      <c r="A696" s="26">
        <v>686</v>
      </c>
      <c r="B696" s="1" t="s">
        <v>81</v>
      </c>
      <c r="C696" s="11" t="s">
        <v>71</v>
      </c>
      <c r="D696" s="1" t="s">
        <v>280</v>
      </c>
      <c r="E696" s="12">
        <v>45961</v>
      </c>
      <c r="F696" s="43">
        <v>45961</v>
      </c>
      <c r="G696" s="9">
        <v>147608.22</v>
      </c>
      <c r="H696" s="10"/>
      <c r="I696" s="9">
        <v>147608.22</v>
      </c>
      <c r="J696" s="9"/>
      <c r="K696" s="3" t="s">
        <v>171</v>
      </c>
    </row>
    <row r="697" spans="1:11" s="14" customFormat="1" x14ac:dyDescent="0.25">
      <c r="A697" s="26">
        <v>687</v>
      </c>
      <c r="B697" s="1" t="s">
        <v>81</v>
      </c>
      <c r="C697" s="11" t="s">
        <v>71</v>
      </c>
      <c r="D697" s="1" t="s">
        <v>281</v>
      </c>
      <c r="E697" s="12">
        <v>45961</v>
      </c>
      <c r="F697" s="43">
        <v>45961</v>
      </c>
      <c r="G697" s="9">
        <v>250918.35</v>
      </c>
      <c r="H697" s="10"/>
      <c r="I697" s="9">
        <v>250918.35</v>
      </c>
      <c r="J697" s="9"/>
      <c r="K697" s="3" t="s">
        <v>171</v>
      </c>
    </row>
    <row r="698" spans="1:11" s="14" customFormat="1" x14ac:dyDescent="0.25">
      <c r="A698" s="26">
        <v>688</v>
      </c>
      <c r="B698" s="1" t="s">
        <v>81</v>
      </c>
      <c r="C698" s="11" t="s">
        <v>71</v>
      </c>
      <c r="D698" s="1" t="s">
        <v>282</v>
      </c>
      <c r="E698" s="12">
        <v>45961</v>
      </c>
      <c r="F698" s="43">
        <v>45961</v>
      </c>
      <c r="G698" s="9">
        <v>531403.01</v>
      </c>
      <c r="H698" s="10"/>
      <c r="I698" s="9">
        <v>531403.01</v>
      </c>
      <c r="J698" s="9"/>
      <c r="K698" s="3" t="s">
        <v>171</v>
      </c>
    </row>
    <row r="699" spans="1:11" s="14" customFormat="1" x14ac:dyDescent="0.25">
      <c r="A699" s="26">
        <v>689</v>
      </c>
      <c r="B699" s="1" t="s">
        <v>81</v>
      </c>
      <c r="C699" s="11" t="s">
        <v>71</v>
      </c>
      <c r="D699" s="1" t="s">
        <v>283</v>
      </c>
      <c r="E699" s="12">
        <v>45961</v>
      </c>
      <c r="F699" s="43">
        <v>45961</v>
      </c>
      <c r="G699" s="9">
        <v>79479.42</v>
      </c>
      <c r="H699" s="10"/>
      <c r="I699" s="9">
        <v>79479.42</v>
      </c>
      <c r="J699" s="9"/>
      <c r="K699" s="3" t="s">
        <v>171</v>
      </c>
    </row>
    <row r="700" spans="1:11" s="14" customFormat="1" ht="14.25" customHeight="1" x14ac:dyDescent="0.25">
      <c r="A700" s="26">
        <v>690</v>
      </c>
      <c r="B700" s="1" t="s">
        <v>284</v>
      </c>
      <c r="C700" s="11" t="s">
        <v>285</v>
      </c>
      <c r="D700" s="1" t="s">
        <v>188</v>
      </c>
      <c r="E700" s="12">
        <v>45960</v>
      </c>
      <c r="F700" s="18">
        <v>45961</v>
      </c>
      <c r="G700" s="9">
        <v>4071000</v>
      </c>
      <c r="H700" s="10"/>
      <c r="I700" s="9">
        <v>4071000</v>
      </c>
      <c r="J700" s="9"/>
      <c r="K700" s="3" t="s">
        <v>171</v>
      </c>
    </row>
    <row r="701" spans="1:11" s="14" customFormat="1" x14ac:dyDescent="0.25">
      <c r="A701" s="26">
        <v>691</v>
      </c>
      <c r="B701" s="1" t="s">
        <v>286</v>
      </c>
      <c r="C701" s="11" t="s">
        <v>287</v>
      </c>
      <c r="D701" s="1" t="s">
        <v>288</v>
      </c>
      <c r="E701" s="12">
        <v>45960</v>
      </c>
      <c r="F701" s="18">
        <v>45961</v>
      </c>
      <c r="G701" s="9">
        <v>88264</v>
      </c>
      <c r="H701" s="10"/>
      <c r="I701" s="9">
        <v>88264</v>
      </c>
      <c r="J701" s="9"/>
      <c r="K701" s="3" t="s">
        <v>171</v>
      </c>
    </row>
    <row r="702" spans="1:11" s="14" customFormat="1" x14ac:dyDescent="0.25">
      <c r="A702" s="26">
        <v>692</v>
      </c>
      <c r="B702" s="1" t="s">
        <v>289</v>
      </c>
      <c r="C702" s="11" t="s">
        <v>290</v>
      </c>
      <c r="D702" s="1" t="s">
        <v>291</v>
      </c>
      <c r="E702" s="12">
        <v>45944</v>
      </c>
      <c r="F702" s="13">
        <v>45961</v>
      </c>
      <c r="G702" s="9">
        <v>94501.01</v>
      </c>
      <c r="H702" s="10"/>
      <c r="I702" s="9">
        <v>94501.01</v>
      </c>
      <c r="J702" s="9"/>
      <c r="K702" s="3" t="s">
        <v>171</v>
      </c>
    </row>
    <row r="703" spans="1:11" s="14" customFormat="1" x14ac:dyDescent="0.25">
      <c r="A703" s="26">
        <v>693</v>
      </c>
      <c r="B703" s="1" t="s">
        <v>1</v>
      </c>
      <c r="C703" s="11" t="s">
        <v>2</v>
      </c>
      <c r="D703" s="1" t="s">
        <v>3</v>
      </c>
      <c r="E703" s="12">
        <v>45901</v>
      </c>
      <c r="F703" s="13">
        <v>45903</v>
      </c>
      <c r="G703" s="9">
        <v>60243</v>
      </c>
      <c r="H703" s="10"/>
      <c r="I703" s="9">
        <v>60243</v>
      </c>
      <c r="J703" s="9"/>
      <c r="K703" s="3" t="s">
        <v>171</v>
      </c>
    </row>
    <row r="704" spans="1:11" s="14" customFormat="1" x14ac:dyDescent="0.25">
      <c r="A704" s="26">
        <v>694</v>
      </c>
      <c r="B704" s="1" t="s">
        <v>1</v>
      </c>
      <c r="C704" s="11" t="s">
        <v>2</v>
      </c>
      <c r="D704" s="1" t="s">
        <v>4</v>
      </c>
      <c r="E704" s="12">
        <v>45901</v>
      </c>
      <c r="F704" s="13">
        <v>45903</v>
      </c>
      <c r="G704" s="9">
        <v>1020</v>
      </c>
      <c r="H704" s="10"/>
      <c r="I704" s="9">
        <v>1020</v>
      </c>
      <c r="J704" s="9"/>
      <c r="K704" s="3" t="s">
        <v>171</v>
      </c>
    </row>
    <row r="705" spans="1:11" s="14" customFormat="1" x14ac:dyDescent="0.25">
      <c r="A705" s="26">
        <v>695</v>
      </c>
      <c r="B705" s="1" t="s">
        <v>1</v>
      </c>
      <c r="C705" s="11" t="s">
        <v>2</v>
      </c>
      <c r="D705" s="1" t="s">
        <v>5</v>
      </c>
      <c r="E705" s="12">
        <v>45901</v>
      </c>
      <c r="F705" s="13">
        <v>45903</v>
      </c>
      <c r="G705" s="9">
        <v>2850</v>
      </c>
      <c r="H705" s="10"/>
      <c r="I705" s="9">
        <v>2850</v>
      </c>
      <c r="J705" s="9"/>
      <c r="K705" s="3" t="s">
        <v>171</v>
      </c>
    </row>
    <row r="706" spans="1:11" s="14" customFormat="1" x14ac:dyDescent="0.25">
      <c r="A706" s="26">
        <v>696</v>
      </c>
      <c r="B706" s="1" t="s">
        <v>6</v>
      </c>
      <c r="C706" s="1" t="s">
        <v>7</v>
      </c>
      <c r="D706" s="1" t="s">
        <v>8</v>
      </c>
      <c r="E706" s="12">
        <v>45901</v>
      </c>
      <c r="F706" s="13">
        <v>45903</v>
      </c>
      <c r="G706" s="9">
        <v>63475.4</v>
      </c>
      <c r="H706" s="10"/>
      <c r="I706" s="9">
        <v>63475.4</v>
      </c>
      <c r="J706" s="9"/>
      <c r="K706" s="3" t="s">
        <v>171</v>
      </c>
    </row>
    <row r="707" spans="1:11" s="14" customFormat="1" x14ac:dyDescent="0.25">
      <c r="A707" s="26">
        <v>697</v>
      </c>
      <c r="B707" s="1" t="s">
        <v>9</v>
      </c>
      <c r="C707" s="4" t="s">
        <v>10</v>
      </c>
      <c r="D707" s="1" t="s">
        <v>11</v>
      </c>
      <c r="E707" s="12">
        <v>45901</v>
      </c>
      <c r="F707" s="13">
        <v>45903</v>
      </c>
      <c r="G707" s="9">
        <v>590226</v>
      </c>
      <c r="H707" s="10"/>
      <c r="I707" s="9">
        <v>590226</v>
      </c>
      <c r="J707" s="9"/>
      <c r="K707" s="3" t="s">
        <v>171</v>
      </c>
    </row>
    <row r="708" spans="1:11" s="14" customFormat="1" x14ac:dyDescent="0.25">
      <c r="A708" s="26">
        <v>698</v>
      </c>
      <c r="B708" s="1" t="s">
        <v>6</v>
      </c>
      <c r="C708" s="1" t="s">
        <v>7</v>
      </c>
      <c r="D708" s="1" t="s">
        <v>12</v>
      </c>
      <c r="E708" s="12">
        <v>45906</v>
      </c>
      <c r="F708" s="13">
        <v>45909</v>
      </c>
      <c r="G708" s="9">
        <v>12858.79</v>
      </c>
      <c r="H708" s="10"/>
      <c r="I708" s="9">
        <v>12858.79</v>
      </c>
      <c r="J708" s="9"/>
      <c r="K708" s="3" t="s">
        <v>171</v>
      </c>
    </row>
    <row r="709" spans="1:11" s="14" customFormat="1" x14ac:dyDescent="0.25">
      <c r="A709" s="26">
        <v>699</v>
      </c>
      <c r="B709" s="1" t="s">
        <v>6</v>
      </c>
      <c r="C709" s="1" t="s">
        <v>7</v>
      </c>
      <c r="D709" s="1" t="s">
        <v>13</v>
      </c>
      <c r="E709" s="12">
        <v>45901</v>
      </c>
      <c r="F709" s="13">
        <v>45910</v>
      </c>
      <c r="G709" s="9">
        <v>10017.91</v>
      </c>
      <c r="H709" s="10"/>
      <c r="I709" s="9">
        <v>10017.91</v>
      </c>
      <c r="J709" s="9"/>
      <c r="K709" s="3" t="s">
        <v>171</v>
      </c>
    </row>
    <row r="710" spans="1:11" s="14" customFormat="1" x14ac:dyDescent="0.25">
      <c r="A710" s="26">
        <v>700</v>
      </c>
      <c r="B710" s="1" t="s">
        <v>14</v>
      </c>
      <c r="C710" s="11" t="s">
        <v>15</v>
      </c>
      <c r="D710" s="1" t="s">
        <v>16</v>
      </c>
      <c r="E710" s="12">
        <v>45902</v>
      </c>
      <c r="F710" s="13">
        <v>45911</v>
      </c>
      <c r="G710" s="9">
        <v>132750</v>
      </c>
      <c r="H710" s="10"/>
      <c r="I710" s="9">
        <v>132750</v>
      </c>
      <c r="J710" s="9"/>
      <c r="K710" s="3" t="s">
        <v>171</v>
      </c>
    </row>
    <row r="711" spans="1:11" s="14" customFormat="1" x14ac:dyDescent="0.25">
      <c r="A711" s="26">
        <v>701</v>
      </c>
      <c r="B711" s="1" t="s">
        <v>17</v>
      </c>
      <c r="C711" s="2" t="s">
        <v>18</v>
      </c>
      <c r="D711" s="1" t="s">
        <v>19</v>
      </c>
      <c r="E711" s="12">
        <v>45904</v>
      </c>
      <c r="F711" s="13">
        <v>45912</v>
      </c>
      <c r="G711" s="9">
        <v>18786.52</v>
      </c>
      <c r="H711" s="10"/>
      <c r="I711" s="9">
        <v>18786.52</v>
      </c>
      <c r="J711" s="9"/>
      <c r="K711" s="3" t="s">
        <v>171</v>
      </c>
    </row>
    <row r="712" spans="1:11" s="14" customFormat="1" x14ac:dyDescent="0.25">
      <c r="A712" s="26">
        <v>702</v>
      </c>
      <c r="B712" s="1" t="s">
        <v>20</v>
      </c>
      <c r="C712" s="2" t="s">
        <v>21</v>
      </c>
      <c r="D712" s="1" t="s">
        <v>22</v>
      </c>
      <c r="E712" s="12">
        <v>45910</v>
      </c>
      <c r="F712" s="13">
        <v>45915</v>
      </c>
      <c r="G712" s="9">
        <v>1298</v>
      </c>
      <c r="H712" s="10"/>
      <c r="I712" s="9">
        <v>1298</v>
      </c>
      <c r="J712" s="9"/>
      <c r="K712" s="3" t="s">
        <v>171</v>
      </c>
    </row>
    <row r="713" spans="1:11" s="14" customFormat="1" x14ac:dyDescent="0.25">
      <c r="A713" s="26">
        <v>703</v>
      </c>
      <c r="B713" s="1" t="s">
        <v>23</v>
      </c>
      <c r="C713" s="2" t="s">
        <v>7</v>
      </c>
      <c r="D713" s="1" t="s">
        <v>24</v>
      </c>
      <c r="E713" s="12">
        <v>45912</v>
      </c>
      <c r="F713" s="13">
        <v>45915</v>
      </c>
      <c r="G713" s="9">
        <v>11948.76</v>
      </c>
      <c r="H713" s="10"/>
      <c r="I713" s="9">
        <v>11948.76</v>
      </c>
      <c r="J713" s="9"/>
      <c r="K713" s="3" t="s">
        <v>171</v>
      </c>
    </row>
    <row r="714" spans="1:11" s="14" customFormat="1" x14ac:dyDescent="0.25">
      <c r="A714" s="26">
        <v>704</v>
      </c>
      <c r="B714" s="1" t="s">
        <v>23</v>
      </c>
      <c r="C714" s="2" t="s">
        <v>7</v>
      </c>
      <c r="D714" s="1" t="s">
        <v>25</v>
      </c>
      <c r="E714" s="12">
        <v>45912</v>
      </c>
      <c r="F714" s="13">
        <v>45915</v>
      </c>
      <c r="G714" s="9">
        <v>15515.21</v>
      </c>
      <c r="H714" s="10"/>
      <c r="I714" s="9">
        <v>15515.21</v>
      </c>
      <c r="J714" s="9"/>
      <c r="K714" s="3" t="s">
        <v>171</v>
      </c>
    </row>
    <row r="715" spans="1:11" s="14" customFormat="1" x14ac:dyDescent="0.25">
      <c r="A715" s="26">
        <v>705</v>
      </c>
      <c r="B715" s="1" t="s">
        <v>26</v>
      </c>
      <c r="C715" s="4" t="s">
        <v>27</v>
      </c>
      <c r="D715" s="1" t="s">
        <v>28</v>
      </c>
      <c r="E715" s="12">
        <v>45915</v>
      </c>
      <c r="F715" s="13">
        <v>45916</v>
      </c>
      <c r="G715" s="9">
        <v>11700</v>
      </c>
      <c r="H715" s="10"/>
      <c r="I715" s="9">
        <v>11700</v>
      </c>
      <c r="J715" s="9"/>
      <c r="K715" s="3" t="s">
        <v>171</v>
      </c>
    </row>
    <row r="716" spans="1:11" s="14" customFormat="1" x14ac:dyDescent="0.25">
      <c r="A716" s="26">
        <v>706</v>
      </c>
      <c r="B716" s="1" t="s">
        <v>29</v>
      </c>
      <c r="C716" s="2" t="s">
        <v>30</v>
      </c>
      <c r="D716" s="1" t="s">
        <v>31</v>
      </c>
      <c r="E716" s="12">
        <v>45915</v>
      </c>
      <c r="F716" s="13">
        <v>45917</v>
      </c>
      <c r="G716" s="9">
        <v>7175</v>
      </c>
      <c r="H716" s="10"/>
      <c r="I716" s="9">
        <v>7175</v>
      </c>
      <c r="J716" s="9"/>
      <c r="K716" s="3" t="s">
        <v>171</v>
      </c>
    </row>
    <row r="717" spans="1:11" s="14" customFormat="1" x14ac:dyDescent="0.25">
      <c r="A717" s="26">
        <v>707</v>
      </c>
      <c r="B717" s="1" t="s">
        <v>6</v>
      </c>
      <c r="C717" s="1" t="s">
        <v>7</v>
      </c>
      <c r="D717" s="1" t="s">
        <v>32</v>
      </c>
      <c r="E717" s="12">
        <v>45898</v>
      </c>
      <c r="F717" s="13">
        <v>45917</v>
      </c>
      <c r="G717" s="9">
        <v>13830.35</v>
      </c>
      <c r="H717" s="10"/>
      <c r="I717" s="9">
        <v>13830.35</v>
      </c>
      <c r="J717" s="9"/>
      <c r="K717" s="3" t="s">
        <v>171</v>
      </c>
    </row>
    <row r="718" spans="1:11" s="14" customFormat="1" x14ac:dyDescent="0.25">
      <c r="A718" s="26">
        <v>708</v>
      </c>
      <c r="B718" s="1" t="s">
        <v>33</v>
      </c>
      <c r="C718" s="11" t="s">
        <v>34</v>
      </c>
      <c r="D718" s="1" t="s">
        <v>35</v>
      </c>
      <c r="E718" s="12">
        <v>45903</v>
      </c>
      <c r="F718" s="13">
        <v>45919</v>
      </c>
      <c r="G718" s="9">
        <v>10000</v>
      </c>
      <c r="H718" s="10"/>
      <c r="I718" s="9">
        <v>10000</v>
      </c>
      <c r="J718" s="9"/>
      <c r="K718" s="3" t="s">
        <v>171</v>
      </c>
    </row>
    <row r="719" spans="1:11" s="14" customFormat="1" x14ac:dyDescent="0.25">
      <c r="A719" s="26">
        <v>709</v>
      </c>
      <c r="B719" s="2" t="s">
        <v>36</v>
      </c>
      <c r="C719" s="11" t="s">
        <v>37</v>
      </c>
      <c r="D719" s="2" t="s">
        <v>38</v>
      </c>
      <c r="E719" s="12">
        <v>45901</v>
      </c>
      <c r="F719" s="13">
        <v>45919</v>
      </c>
      <c r="G719" s="9">
        <v>10337.23</v>
      </c>
      <c r="H719" s="10"/>
      <c r="I719" s="9">
        <v>10337.23</v>
      </c>
      <c r="J719" s="9"/>
      <c r="K719" s="3" t="s">
        <v>171</v>
      </c>
    </row>
    <row r="720" spans="1:11" s="14" customFormat="1" x14ac:dyDescent="0.25">
      <c r="A720" s="26">
        <v>710</v>
      </c>
      <c r="B720" s="2" t="s">
        <v>39</v>
      </c>
      <c r="C720" s="2" t="s">
        <v>40</v>
      </c>
      <c r="D720" s="1" t="s">
        <v>41</v>
      </c>
      <c r="E720" s="12">
        <v>45905</v>
      </c>
      <c r="F720" s="13">
        <v>45919</v>
      </c>
      <c r="G720" s="9">
        <v>12961046.779999999</v>
      </c>
      <c r="H720" s="10"/>
      <c r="I720" s="9">
        <v>12961046.779999999</v>
      </c>
      <c r="J720" s="9"/>
      <c r="K720" s="3" t="s">
        <v>171</v>
      </c>
    </row>
    <row r="721" spans="1:11" s="14" customFormat="1" x14ac:dyDescent="0.25">
      <c r="A721" s="26">
        <v>711</v>
      </c>
      <c r="B721" s="1" t="s">
        <v>6</v>
      </c>
      <c r="C721" s="1" t="s">
        <v>7</v>
      </c>
      <c r="D721" s="1" t="s">
        <v>42</v>
      </c>
      <c r="E721" s="12">
        <v>45922</v>
      </c>
      <c r="F721" s="13">
        <v>45922</v>
      </c>
      <c r="G721" s="9">
        <v>219020.68</v>
      </c>
      <c r="H721" s="10"/>
      <c r="I721" s="9">
        <v>219020.68</v>
      </c>
      <c r="J721" s="9"/>
      <c r="K721" s="3" t="s">
        <v>171</v>
      </c>
    </row>
    <row r="722" spans="1:11" s="14" customFormat="1" x14ac:dyDescent="0.25">
      <c r="A722" s="26">
        <v>712</v>
      </c>
      <c r="B722" s="2" t="s">
        <v>43</v>
      </c>
      <c r="C722" s="11" t="s">
        <v>44</v>
      </c>
      <c r="D722" s="1" t="s">
        <v>45</v>
      </c>
      <c r="E722" s="12">
        <v>45912</v>
      </c>
      <c r="F722" s="13">
        <v>45922</v>
      </c>
      <c r="G722" s="9">
        <v>70800</v>
      </c>
      <c r="H722" s="10"/>
      <c r="I722" s="9">
        <v>70800</v>
      </c>
      <c r="J722" s="9"/>
      <c r="K722" s="3" t="s">
        <v>171</v>
      </c>
    </row>
    <row r="723" spans="1:11" s="14" customFormat="1" x14ac:dyDescent="0.25">
      <c r="A723" s="26">
        <v>713</v>
      </c>
      <c r="B723" s="1" t="s">
        <v>46</v>
      </c>
      <c r="C723" s="11" t="s">
        <v>47</v>
      </c>
      <c r="D723" s="1" t="s">
        <v>48</v>
      </c>
      <c r="E723" s="12">
        <v>45917</v>
      </c>
      <c r="F723" s="13">
        <v>45923</v>
      </c>
      <c r="G723" s="9">
        <v>73088.61</v>
      </c>
      <c r="H723" s="10"/>
      <c r="I723" s="9">
        <v>73086.61</v>
      </c>
      <c r="J723" s="9"/>
      <c r="K723" s="3" t="s">
        <v>171</v>
      </c>
    </row>
    <row r="724" spans="1:11" s="14" customFormat="1" x14ac:dyDescent="0.25">
      <c r="A724" s="26">
        <v>714</v>
      </c>
      <c r="B724" s="1" t="s">
        <v>49</v>
      </c>
      <c r="C724" s="11" t="s">
        <v>50</v>
      </c>
      <c r="D724" s="1" t="s">
        <v>51</v>
      </c>
      <c r="E724" s="12">
        <v>45901</v>
      </c>
      <c r="F724" s="13">
        <v>45925</v>
      </c>
      <c r="G724" s="9">
        <v>59000</v>
      </c>
      <c r="H724" s="10"/>
      <c r="I724" s="9">
        <v>59000</v>
      </c>
      <c r="J724" s="9"/>
      <c r="K724" s="3" t="s">
        <v>171</v>
      </c>
    </row>
    <row r="725" spans="1:11" s="14" customFormat="1" x14ac:dyDescent="0.25">
      <c r="A725" s="26">
        <v>715</v>
      </c>
      <c r="B725" s="1" t="s">
        <v>52</v>
      </c>
      <c r="C725" s="11" t="s">
        <v>18</v>
      </c>
      <c r="D725" s="1" t="s">
        <v>53</v>
      </c>
      <c r="E725" s="12">
        <v>45923</v>
      </c>
      <c r="F725" s="13">
        <v>45925</v>
      </c>
      <c r="G725" s="9">
        <v>24407.200000000001</v>
      </c>
      <c r="H725" s="10"/>
      <c r="I725" s="9">
        <v>24407.200000000001</v>
      </c>
      <c r="J725" s="9"/>
      <c r="K725" s="3" t="s">
        <v>171</v>
      </c>
    </row>
    <row r="726" spans="1:11" s="14" customFormat="1" x14ac:dyDescent="0.25">
      <c r="A726" s="26">
        <v>716</v>
      </c>
      <c r="B726" s="1" t="s">
        <v>26</v>
      </c>
      <c r="C726" s="4" t="s">
        <v>27</v>
      </c>
      <c r="D726" s="1" t="s">
        <v>54</v>
      </c>
      <c r="E726" s="12">
        <v>45923</v>
      </c>
      <c r="F726" s="13">
        <v>45926</v>
      </c>
      <c r="G726" s="9">
        <v>8400</v>
      </c>
      <c r="H726" s="10"/>
      <c r="I726" s="9">
        <v>8400</v>
      </c>
      <c r="J726" s="9"/>
      <c r="K726" s="3" t="s">
        <v>171</v>
      </c>
    </row>
    <row r="727" spans="1:11" s="14" customFormat="1" x14ac:dyDescent="0.25">
      <c r="A727" s="26">
        <v>717</v>
      </c>
      <c r="B727" s="1" t="s">
        <v>77</v>
      </c>
      <c r="C727" s="1" t="s">
        <v>7</v>
      </c>
      <c r="D727" s="1" t="s">
        <v>135</v>
      </c>
      <c r="E727" s="12">
        <v>45819</v>
      </c>
      <c r="F727" s="13"/>
      <c r="G727" s="9">
        <v>23317.439999999999</v>
      </c>
      <c r="H727" s="10"/>
      <c r="I727" s="9">
        <v>23317.439999999999</v>
      </c>
      <c r="J727" s="9"/>
      <c r="K727" s="3" t="s">
        <v>171</v>
      </c>
    </row>
    <row r="728" spans="1:11" s="14" customFormat="1" x14ac:dyDescent="0.25">
      <c r="A728" s="26">
        <v>718</v>
      </c>
      <c r="B728" s="1" t="s">
        <v>57</v>
      </c>
      <c r="C728" s="2" t="s">
        <v>58</v>
      </c>
      <c r="D728" s="1" t="s">
        <v>59</v>
      </c>
      <c r="E728" s="12">
        <v>45917</v>
      </c>
      <c r="F728" s="13">
        <v>45929</v>
      </c>
      <c r="G728" s="9">
        <v>26107.5</v>
      </c>
      <c r="H728" s="10"/>
      <c r="I728" s="9">
        <v>26107.5</v>
      </c>
      <c r="J728" s="9"/>
      <c r="K728" s="3" t="s">
        <v>171</v>
      </c>
    </row>
    <row r="729" spans="1:11" s="14" customFormat="1" x14ac:dyDescent="0.25">
      <c r="A729" s="26">
        <v>719</v>
      </c>
      <c r="B729" s="1" t="s">
        <v>60</v>
      </c>
      <c r="C729" s="4" t="s">
        <v>61</v>
      </c>
      <c r="D729" s="1" t="s">
        <v>62</v>
      </c>
      <c r="E729" s="12">
        <v>45926</v>
      </c>
      <c r="F729" s="13">
        <v>45929</v>
      </c>
      <c r="G729" s="9">
        <v>160585.19</v>
      </c>
      <c r="H729" s="10"/>
      <c r="I729" s="9">
        <v>160585.19</v>
      </c>
      <c r="J729" s="9"/>
      <c r="K729" s="3" t="s">
        <v>171</v>
      </c>
    </row>
    <row r="730" spans="1:11" s="14" customFormat="1" x14ac:dyDescent="0.25">
      <c r="A730" s="26">
        <v>720</v>
      </c>
      <c r="B730" s="1" t="s">
        <v>60</v>
      </c>
      <c r="C730" s="4" t="s">
        <v>61</v>
      </c>
      <c r="D730" s="1" t="s">
        <v>63</v>
      </c>
      <c r="E730" s="12">
        <v>45926</v>
      </c>
      <c r="F730" s="13">
        <v>45929</v>
      </c>
      <c r="G730" s="9">
        <v>156572.6</v>
      </c>
      <c r="H730" s="10"/>
      <c r="I730" s="9">
        <v>156572.6</v>
      </c>
      <c r="J730" s="9"/>
      <c r="K730" s="3" t="s">
        <v>171</v>
      </c>
    </row>
    <row r="731" spans="1:11" s="14" customFormat="1" x14ac:dyDescent="0.25">
      <c r="A731" s="26">
        <v>721</v>
      </c>
      <c r="B731" s="1" t="s">
        <v>60</v>
      </c>
      <c r="C731" s="4" t="s">
        <v>61</v>
      </c>
      <c r="D731" s="1" t="s">
        <v>64</v>
      </c>
      <c r="E731" s="12">
        <v>45926</v>
      </c>
      <c r="F731" s="13">
        <v>45929</v>
      </c>
      <c r="G731" s="9">
        <v>163870.9</v>
      </c>
      <c r="H731" s="10"/>
      <c r="I731" s="9">
        <v>163870.9</v>
      </c>
      <c r="J731" s="9"/>
      <c r="K731" s="3" t="s">
        <v>171</v>
      </c>
    </row>
    <row r="732" spans="1:11" s="14" customFormat="1" x14ac:dyDescent="0.25">
      <c r="A732" s="26">
        <v>722</v>
      </c>
      <c r="B732" s="1" t="s">
        <v>60</v>
      </c>
      <c r="C732" s="4" t="s">
        <v>61</v>
      </c>
      <c r="D732" s="1" t="s">
        <v>65</v>
      </c>
      <c r="E732" s="12">
        <v>45926</v>
      </c>
      <c r="F732" s="13">
        <v>45929</v>
      </c>
      <c r="G732" s="9">
        <v>150200.6</v>
      </c>
      <c r="H732" s="10"/>
      <c r="I732" s="9">
        <v>150200.6</v>
      </c>
      <c r="J732" s="9"/>
      <c r="K732" s="3" t="s">
        <v>171</v>
      </c>
    </row>
    <row r="733" spans="1:11" s="14" customFormat="1" x14ac:dyDescent="0.25">
      <c r="A733" s="26">
        <v>723</v>
      </c>
      <c r="B733" s="1" t="s">
        <v>60</v>
      </c>
      <c r="C733" s="4" t="s">
        <v>61</v>
      </c>
      <c r="D733" s="1" t="s">
        <v>66</v>
      </c>
      <c r="E733" s="12">
        <v>45926</v>
      </c>
      <c r="F733" s="13">
        <v>45929</v>
      </c>
      <c r="G733" s="9">
        <v>256989.58</v>
      </c>
      <c r="H733" s="10"/>
      <c r="I733" s="9">
        <v>256989.58</v>
      </c>
      <c r="J733" s="9"/>
      <c r="K733" s="3" t="s">
        <v>171</v>
      </c>
    </row>
    <row r="734" spans="1:11" s="14" customFormat="1" x14ac:dyDescent="0.25">
      <c r="A734" s="26">
        <v>724</v>
      </c>
      <c r="B734" s="1" t="s">
        <v>67</v>
      </c>
      <c r="C734" s="11" t="s">
        <v>68</v>
      </c>
      <c r="D734" s="1" t="s">
        <v>69</v>
      </c>
      <c r="E734" s="12">
        <v>45929</v>
      </c>
      <c r="F734" s="13">
        <v>45929</v>
      </c>
      <c r="G734" s="9">
        <v>490087.61</v>
      </c>
      <c r="H734" s="10"/>
      <c r="I734" s="9">
        <v>490087.61</v>
      </c>
      <c r="J734" s="9"/>
      <c r="K734" s="3" t="s">
        <v>171</v>
      </c>
    </row>
    <row r="735" spans="1:11" s="14" customFormat="1" x14ac:dyDescent="0.25">
      <c r="A735" s="26">
        <v>725</v>
      </c>
      <c r="B735" s="1" t="s">
        <v>70</v>
      </c>
      <c r="C735" s="11" t="s">
        <v>71</v>
      </c>
      <c r="D735" s="1" t="s">
        <v>72</v>
      </c>
      <c r="E735" s="12">
        <v>45902</v>
      </c>
      <c r="F735" s="13">
        <v>45929</v>
      </c>
      <c r="G735" s="9">
        <v>31159.22</v>
      </c>
      <c r="H735" s="10"/>
      <c r="I735" s="9">
        <v>31159.22</v>
      </c>
      <c r="J735" s="9"/>
      <c r="K735" s="3" t="s">
        <v>171</v>
      </c>
    </row>
    <row r="736" spans="1:11" s="14" customFormat="1" x14ac:dyDescent="0.25">
      <c r="A736" s="26">
        <v>726</v>
      </c>
      <c r="B736" s="1" t="s">
        <v>70</v>
      </c>
      <c r="C736" s="11" t="s">
        <v>71</v>
      </c>
      <c r="D736" s="1" t="s">
        <v>73</v>
      </c>
      <c r="E736" s="12">
        <v>45902</v>
      </c>
      <c r="F736" s="13">
        <v>45929</v>
      </c>
      <c r="G736" s="9">
        <v>33690.1</v>
      </c>
      <c r="H736" s="10"/>
      <c r="I736" s="9">
        <v>33690.1</v>
      </c>
      <c r="J736" s="9"/>
      <c r="K736" s="3" t="s">
        <v>171</v>
      </c>
    </row>
    <row r="737" spans="1:11" s="14" customFormat="1" x14ac:dyDescent="0.25">
      <c r="A737" s="26">
        <v>727</v>
      </c>
      <c r="B737" s="1" t="s">
        <v>70</v>
      </c>
      <c r="C737" s="11" t="s">
        <v>71</v>
      </c>
      <c r="D737" s="1" t="s">
        <v>74</v>
      </c>
      <c r="E737" s="12">
        <v>45923</v>
      </c>
      <c r="F737" s="13">
        <v>45929</v>
      </c>
      <c r="G737" s="9">
        <v>44320.91</v>
      </c>
      <c r="H737" s="10"/>
      <c r="I737" s="9">
        <v>44320.91</v>
      </c>
      <c r="J737" s="9"/>
      <c r="K737" s="3" t="s">
        <v>171</v>
      </c>
    </row>
    <row r="738" spans="1:11" s="14" customFormat="1" x14ac:dyDescent="0.25">
      <c r="A738" s="26">
        <v>728</v>
      </c>
      <c r="B738" s="1" t="s">
        <v>75</v>
      </c>
      <c r="C738" s="11" t="s">
        <v>71</v>
      </c>
      <c r="D738" s="1" t="s">
        <v>76</v>
      </c>
      <c r="E738" s="12">
        <v>45919</v>
      </c>
      <c r="F738" s="13">
        <v>45929</v>
      </c>
      <c r="G738" s="9">
        <v>64578.83</v>
      </c>
      <c r="H738" s="10"/>
      <c r="I738" s="9">
        <v>64578.83</v>
      </c>
      <c r="J738" s="9"/>
      <c r="K738" s="3" t="s">
        <v>171</v>
      </c>
    </row>
    <row r="739" spans="1:11" s="14" customFormat="1" x14ac:dyDescent="0.25">
      <c r="A739" s="26">
        <v>729</v>
      </c>
      <c r="B739" s="1" t="s">
        <v>77</v>
      </c>
      <c r="C739" s="1" t="s">
        <v>7</v>
      </c>
      <c r="D739" s="1" t="s">
        <v>78</v>
      </c>
      <c r="E739" s="12">
        <v>45918</v>
      </c>
      <c r="F739" s="13">
        <v>45929</v>
      </c>
      <c r="G739" s="9">
        <v>125376.22</v>
      </c>
      <c r="H739" s="10"/>
      <c r="I739" s="9">
        <v>125376.22</v>
      </c>
      <c r="J739" s="9"/>
      <c r="K739" s="3" t="s">
        <v>171</v>
      </c>
    </row>
    <row r="740" spans="1:11" s="14" customFormat="1" x14ac:dyDescent="0.25">
      <c r="A740" s="26">
        <v>730</v>
      </c>
      <c r="B740" s="1" t="s">
        <v>77</v>
      </c>
      <c r="C740" s="1" t="s">
        <v>7</v>
      </c>
      <c r="D740" s="1" t="s">
        <v>79</v>
      </c>
      <c r="E740" s="12">
        <v>45917</v>
      </c>
      <c r="F740" s="13">
        <v>45929</v>
      </c>
      <c r="G740" s="9">
        <v>80663.89</v>
      </c>
      <c r="H740" s="10"/>
      <c r="I740" s="9">
        <v>80663.89</v>
      </c>
      <c r="J740" s="9"/>
      <c r="K740" s="3" t="s">
        <v>171</v>
      </c>
    </row>
    <row r="741" spans="1:11" s="14" customFormat="1" x14ac:dyDescent="0.25">
      <c r="A741" s="26">
        <v>731</v>
      </c>
      <c r="B741" s="1" t="s">
        <v>77</v>
      </c>
      <c r="C741" s="1" t="s">
        <v>7</v>
      </c>
      <c r="D741" s="1" t="s">
        <v>80</v>
      </c>
      <c r="E741" s="12">
        <v>45920</v>
      </c>
      <c r="F741" s="13">
        <v>45929</v>
      </c>
      <c r="G741" s="9">
        <v>43885.93</v>
      </c>
      <c r="H741" s="10"/>
      <c r="I741" s="9">
        <v>43885.93</v>
      </c>
      <c r="J741" s="9"/>
      <c r="K741" s="3" t="s">
        <v>171</v>
      </c>
    </row>
    <row r="742" spans="1:11" s="14" customFormat="1" x14ac:dyDescent="0.25">
      <c r="A742" s="26">
        <v>732</v>
      </c>
      <c r="B742" s="1" t="s">
        <v>81</v>
      </c>
      <c r="C742" s="11" t="s">
        <v>71</v>
      </c>
      <c r="D742" s="1" t="s">
        <v>82</v>
      </c>
      <c r="E742" s="12">
        <v>45930</v>
      </c>
      <c r="F742" s="13">
        <v>45929</v>
      </c>
      <c r="G742" s="9">
        <v>588943.92000000004</v>
      </c>
      <c r="H742" s="10"/>
      <c r="I742" s="9">
        <v>588943.93000000005</v>
      </c>
      <c r="J742" s="9"/>
      <c r="K742" s="3" t="s">
        <v>171</v>
      </c>
    </row>
    <row r="743" spans="1:11" s="14" customFormat="1" x14ac:dyDescent="0.25">
      <c r="A743" s="26">
        <v>733</v>
      </c>
      <c r="B743" s="1" t="s">
        <v>81</v>
      </c>
      <c r="C743" s="11" t="s">
        <v>71</v>
      </c>
      <c r="D743" s="1" t="s">
        <v>83</v>
      </c>
      <c r="E743" s="12">
        <v>45930</v>
      </c>
      <c r="F743" s="13">
        <v>45929</v>
      </c>
      <c r="G743" s="9">
        <v>248409.06</v>
      </c>
      <c r="H743" s="10"/>
      <c r="I743" s="9">
        <v>248409.06</v>
      </c>
      <c r="J743" s="9"/>
      <c r="K743" s="3" t="s">
        <v>171</v>
      </c>
    </row>
    <row r="744" spans="1:11" s="14" customFormat="1" x14ac:dyDescent="0.25">
      <c r="A744" s="26">
        <v>734</v>
      </c>
      <c r="B744" s="1" t="s">
        <v>81</v>
      </c>
      <c r="C744" s="11" t="s">
        <v>71</v>
      </c>
      <c r="D744" s="1" t="s">
        <v>84</v>
      </c>
      <c r="E744" s="12">
        <v>45930</v>
      </c>
      <c r="F744" s="13">
        <v>45929</v>
      </c>
      <c r="G744" s="9">
        <v>149773.01999999999</v>
      </c>
      <c r="H744" s="10"/>
      <c r="I744" s="9">
        <v>149773.01999999999</v>
      </c>
      <c r="J744" s="9"/>
      <c r="K744" s="3" t="s">
        <v>171</v>
      </c>
    </row>
    <row r="745" spans="1:11" s="14" customFormat="1" x14ac:dyDescent="0.25">
      <c r="A745" s="26">
        <v>735</v>
      </c>
      <c r="B745" s="1" t="s">
        <v>81</v>
      </c>
      <c r="C745" s="11" t="s">
        <v>71</v>
      </c>
      <c r="D745" s="1" t="s">
        <v>85</v>
      </c>
      <c r="E745" s="12">
        <v>45930</v>
      </c>
      <c r="F745" s="13">
        <v>45929</v>
      </c>
      <c r="G745" s="9">
        <v>91240.33</v>
      </c>
      <c r="H745" s="10"/>
      <c r="I745" s="9">
        <v>91240.33</v>
      </c>
      <c r="J745" s="9"/>
      <c r="K745" s="3" t="s">
        <v>171</v>
      </c>
    </row>
    <row r="746" spans="1:11" s="14" customFormat="1" x14ac:dyDescent="0.25">
      <c r="A746" s="26">
        <v>736</v>
      </c>
      <c r="B746" s="1" t="s">
        <v>81</v>
      </c>
      <c r="C746" s="11" t="s">
        <v>71</v>
      </c>
      <c r="D746" s="1" t="s">
        <v>86</v>
      </c>
      <c r="E746" s="12">
        <v>45930</v>
      </c>
      <c r="F746" s="13">
        <v>45929</v>
      </c>
      <c r="G746" s="9">
        <v>84509.81</v>
      </c>
      <c r="H746" s="10"/>
      <c r="I746" s="9">
        <v>84509.81</v>
      </c>
      <c r="J746" s="9"/>
      <c r="K746" s="3" t="s">
        <v>171</v>
      </c>
    </row>
    <row r="747" spans="1:11" s="14" customFormat="1" x14ac:dyDescent="0.25">
      <c r="A747" s="26">
        <v>737</v>
      </c>
      <c r="B747" s="1" t="s">
        <v>57</v>
      </c>
      <c r="C747" s="2" t="s">
        <v>58</v>
      </c>
      <c r="D747" s="1" t="s">
        <v>87</v>
      </c>
      <c r="E747" s="12">
        <v>45917</v>
      </c>
      <c r="F747" s="13">
        <v>45929</v>
      </c>
      <c r="G747" s="9">
        <v>273760</v>
      </c>
      <c r="H747" s="10"/>
      <c r="I747" s="9">
        <v>273760</v>
      </c>
      <c r="J747" s="9"/>
      <c r="K747" s="3" t="s">
        <v>171</v>
      </c>
    </row>
    <row r="748" spans="1:11" s="14" customFormat="1" x14ac:dyDescent="0.25">
      <c r="A748" s="26">
        <v>738</v>
      </c>
      <c r="B748" s="1" t="s">
        <v>88</v>
      </c>
      <c r="C748" s="11" t="s">
        <v>44</v>
      </c>
      <c r="D748" s="1" t="s">
        <v>89</v>
      </c>
      <c r="E748" s="12">
        <v>45901</v>
      </c>
      <c r="F748" s="13">
        <v>45930</v>
      </c>
      <c r="G748" s="9">
        <v>59000</v>
      </c>
      <c r="H748" s="10"/>
      <c r="I748" s="9">
        <v>59000</v>
      </c>
      <c r="J748" s="9"/>
      <c r="K748" s="3" t="s">
        <v>171</v>
      </c>
    </row>
    <row r="749" spans="1:11" s="14" customFormat="1" x14ac:dyDescent="0.25">
      <c r="A749" s="26">
        <v>739</v>
      </c>
      <c r="B749" s="1" t="s">
        <v>90</v>
      </c>
      <c r="C749" s="11" t="s">
        <v>44</v>
      </c>
      <c r="D749" s="1" t="s">
        <v>91</v>
      </c>
      <c r="E749" s="12">
        <v>45929</v>
      </c>
      <c r="F749" s="13">
        <v>45930</v>
      </c>
      <c r="G749" s="9">
        <v>35400</v>
      </c>
      <c r="H749" s="10"/>
      <c r="I749" s="9">
        <v>35400</v>
      </c>
      <c r="J749" s="9"/>
      <c r="K749" s="3" t="s">
        <v>171</v>
      </c>
    </row>
    <row r="750" spans="1:11" s="14" customFormat="1" x14ac:dyDescent="0.25">
      <c r="A750" s="26">
        <v>740</v>
      </c>
      <c r="B750" s="1" t="s">
        <v>49</v>
      </c>
      <c r="C750" s="11" t="s">
        <v>44</v>
      </c>
      <c r="D750" s="1" t="s">
        <v>92</v>
      </c>
      <c r="E750" s="12">
        <v>45923</v>
      </c>
      <c r="F750" s="13">
        <v>45930</v>
      </c>
      <c r="G750" s="9">
        <v>88500</v>
      </c>
      <c r="H750" s="10"/>
      <c r="I750" s="9">
        <v>88500</v>
      </c>
      <c r="J750" s="9"/>
      <c r="K750" s="3" t="s">
        <v>171</v>
      </c>
    </row>
    <row r="751" spans="1:11" s="14" customFormat="1" x14ac:dyDescent="0.25">
      <c r="A751" s="26">
        <v>741</v>
      </c>
      <c r="B751" s="1" t="s">
        <v>93</v>
      </c>
      <c r="C751" s="2" t="s">
        <v>94</v>
      </c>
      <c r="D751" s="1" t="s">
        <v>95</v>
      </c>
      <c r="E751" s="12">
        <v>45916</v>
      </c>
      <c r="F751" s="13">
        <v>45930</v>
      </c>
      <c r="G751" s="9">
        <v>48923.9</v>
      </c>
      <c r="H751" s="10"/>
      <c r="I751" s="9">
        <v>48923.9</v>
      </c>
      <c r="J751" s="9"/>
      <c r="K751" s="3" t="s">
        <v>171</v>
      </c>
    </row>
    <row r="752" spans="1:11" s="14" customFormat="1" x14ac:dyDescent="0.25">
      <c r="A752" s="26">
        <v>742</v>
      </c>
      <c r="B752" s="1" t="s">
        <v>96</v>
      </c>
      <c r="C752" s="4" t="s">
        <v>97</v>
      </c>
      <c r="D752" s="1" t="s">
        <v>98</v>
      </c>
      <c r="E752" s="12">
        <v>45925</v>
      </c>
      <c r="F752" s="13">
        <v>45930</v>
      </c>
      <c r="G752" s="9">
        <v>280661.56</v>
      </c>
      <c r="H752" s="10"/>
      <c r="I752" s="9">
        <v>280661.56</v>
      </c>
      <c r="J752" s="9"/>
      <c r="K752" s="3" t="s">
        <v>171</v>
      </c>
    </row>
    <row r="753" spans="1:11" s="14" customFormat="1" x14ac:dyDescent="0.25">
      <c r="A753" s="26">
        <v>743</v>
      </c>
      <c r="B753" s="1" t="s">
        <v>99</v>
      </c>
      <c r="C753" s="2" t="s">
        <v>97</v>
      </c>
      <c r="D753" s="1" t="s">
        <v>100</v>
      </c>
      <c r="E753" s="12">
        <v>45927</v>
      </c>
      <c r="F753" s="13">
        <v>45930</v>
      </c>
      <c r="G753" s="9">
        <v>830692.3</v>
      </c>
      <c r="H753" s="10"/>
      <c r="I753" s="9">
        <v>830692.3</v>
      </c>
      <c r="J753" s="9"/>
      <c r="K753" s="3" t="s">
        <v>171</v>
      </c>
    </row>
    <row r="754" spans="1:11" s="14" customFormat="1" x14ac:dyDescent="0.25">
      <c r="A754" s="26">
        <v>744</v>
      </c>
      <c r="B754" s="1" t="s">
        <v>99</v>
      </c>
      <c r="C754" s="2" t="s">
        <v>97</v>
      </c>
      <c r="D754" s="1" t="s">
        <v>101</v>
      </c>
      <c r="E754" s="12">
        <v>45927</v>
      </c>
      <c r="F754" s="13">
        <v>45930</v>
      </c>
      <c r="G754" s="9">
        <v>38860.300000000003</v>
      </c>
      <c r="H754" s="10"/>
      <c r="I754" s="9">
        <v>38680.300000000003</v>
      </c>
      <c r="J754" s="9"/>
      <c r="K754" s="3" t="s">
        <v>171</v>
      </c>
    </row>
    <row r="755" spans="1:11" s="14" customFormat="1" x14ac:dyDescent="0.25">
      <c r="A755" s="26">
        <v>745</v>
      </c>
      <c r="B755" s="1" t="s">
        <v>99</v>
      </c>
      <c r="C755" s="2" t="s">
        <v>97</v>
      </c>
      <c r="D755" s="1" t="s">
        <v>102</v>
      </c>
      <c r="E755" s="12">
        <v>45927</v>
      </c>
      <c r="F755" s="13">
        <v>45930</v>
      </c>
      <c r="G755" s="9">
        <v>392350.45</v>
      </c>
      <c r="H755" s="10"/>
      <c r="I755" s="9">
        <v>392350.45</v>
      </c>
      <c r="J755" s="9"/>
      <c r="K755" s="3" t="s">
        <v>171</v>
      </c>
    </row>
    <row r="756" spans="1:11" s="14" customFormat="1" x14ac:dyDescent="0.25">
      <c r="A756" s="26">
        <v>746</v>
      </c>
      <c r="B756" s="1" t="s">
        <v>103</v>
      </c>
      <c r="C756" s="11" t="s">
        <v>104</v>
      </c>
      <c r="D756" s="1" t="s">
        <v>105</v>
      </c>
      <c r="E756" s="12">
        <v>45909</v>
      </c>
      <c r="F756" s="13">
        <v>45930</v>
      </c>
      <c r="G756" s="9">
        <v>1023</v>
      </c>
      <c r="H756" s="10"/>
      <c r="I756" s="9">
        <v>1023</v>
      </c>
      <c r="J756" s="9"/>
      <c r="K756" s="3" t="s">
        <v>171</v>
      </c>
    </row>
    <row r="757" spans="1:11" s="14" customFormat="1" x14ac:dyDescent="0.25">
      <c r="A757" s="26">
        <v>747</v>
      </c>
      <c r="B757" s="1" t="s">
        <v>106</v>
      </c>
      <c r="C757" s="4" t="s">
        <v>10</v>
      </c>
      <c r="D757" s="1" t="s">
        <v>107</v>
      </c>
      <c r="E757" s="12">
        <v>45877</v>
      </c>
      <c r="F757" s="13">
        <v>45888</v>
      </c>
      <c r="G757" s="9">
        <v>39700</v>
      </c>
      <c r="H757" s="10"/>
      <c r="I757" s="9">
        <v>39700</v>
      </c>
      <c r="J757" s="9"/>
      <c r="K757" s="3" t="s">
        <v>171</v>
      </c>
    </row>
    <row r="758" spans="1:11" s="14" customFormat="1" x14ac:dyDescent="0.25">
      <c r="A758" s="26">
        <v>748</v>
      </c>
      <c r="B758" s="1" t="s">
        <v>108</v>
      </c>
      <c r="C758" s="11" t="s">
        <v>109</v>
      </c>
      <c r="D758" s="1" t="s">
        <v>110</v>
      </c>
      <c r="E758" s="12">
        <v>45880</v>
      </c>
      <c r="F758" s="13">
        <v>45889</v>
      </c>
      <c r="G758" s="9">
        <v>1284848.92</v>
      </c>
      <c r="H758" s="10"/>
      <c r="I758" s="9">
        <v>1284848.92</v>
      </c>
      <c r="J758" s="9"/>
      <c r="K758" s="3" t="s">
        <v>171</v>
      </c>
    </row>
    <row r="759" spans="1:11" s="14" customFormat="1" x14ac:dyDescent="0.25">
      <c r="A759" s="26">
        <v>749</v>
      </c>
      <c r="B759" s="1" t="s">
        <v>111</v>
      </c>
      <c r="C759" s="11" t="s">
        <v>170</v>
      </c>
      <c r="D759" s="1" t="s">
        <v>112</v>
      </c>
      <c r="E759" s="12">
        <v>45875</v>
      </c>
      <c r="F759" s="13">
        <v>45895</v>
      </c>
      <c r="G759" s="9">
        <v>86430.7</v>
      </c>
      <c r="H759" s="10"/>
      <c r="I759" s="9">
        <v>86430.7</v>
      </c>
      <c r="J759" s="9"/>
      <c r="K759" s="3" t="s">
        <v>171</v>
      </c>
    </row>
    <row r="760" spans="1:11" customFormat="1" x14ac:dyDescent="0.25">
      <c r="A760" s="26">
        <v>750</v>
      </c>
      <c r="B760" s="1" t="s">
        <v>309</v>
      </c>
      <c r="C760" s="1" t="s">
        <v>310</v>
      </c>
      <c r="D760" s="1" t="s">
        <v>311</v>
      </c>
      <c r="E760" s="12">
        <v>45959</v>
      </c>
      <c r="F760" s="13">
        <v>45968</v>
      </c>
      <c r="G760" s="9">
        <v>2909283.05</v>
      </c>
      <c r="H760" s="10"/>
      <c r="I760" s="9">
        <f>727320.76+727320.76+727320.76+727320.77</f>
        <v>2909283.0500000003</v>
      </c>
      <c r="J760" s="9"/>
      <c r="K760" s="3" t="s">
        <v>171</v>
      </c>
    </row>
    <row r="761" spans="1:11" s="14" customFormat="1" x14ac:dyDescent="0.25">
      <c r="A761" s="26">
        <v>751</v>
      </c>
      <c r="B761" s="1" t="s">
        <v>6</v>
      </c>
      <c r="C761" s="1" t="s">
        <v>7</v>
      </c>
      <c r="D761" s="1" t="s">
        <v>115</v>
      </c>
      <c r="E761" s="12">
        <v>45897</v>
      </c>
      <c r="F761" s="13">
        <v>45897</v>
      </c>
      <c r="G761" s="9">
        <v>50550.31</v>
      </c>
      <c r="H761" s="10"/>
      <c r="I761" s="9">
        <v>50550.31</v>
      </c>
      <c r="J761" s="9"/>
      <c r="K761" s="3" t="s">
        <v>171</v>
      </c>
    </row>
    <row r="762" spans="1:11" s="14" customFormat="1" x14ac:dyDescent="0.25">
      <c r="A762" s="26">
        <v>752</v>
      </c>
      <c r="B762" s="1" t="s">
        <v>6</v>
      </c>
      <c r="C762" s="1" t="s">
        <v>7</v>
      </c>
      <c r="D762" s="1" t="s">
        <v>116</v>
      </c>
      <c r="E762" s="12">
        <v>45897</v>
      </c>
      <c r="F762" s="13">
        <v>45897</v>
      </c>
      <c r="G762" s="9">
        <v>8698.9599999999991</v>
      </c>
      <c r="H762" s="10"/>
      <c r="I762" s="9">
        <v>8698.9599999999991</v>
      </c>
      <c r="J762" s="9"/>
      <c r="K762" s="3" t="s">
        <v>171</v>
      </c>
    </row>
    <row r="763" spans="1:11" s="14" customFormat="1" x14ac:dyDescent="0.25">
      <c r="A763" s="26">
        <v>753</v>
      </c>
      <c r="B763" s="1" t="s">
        <v>6</v>
      </c>
      <c r="C763" s="1" t="s">
        <v>7</v>
      </c>
      <c r="D763" s="1" t="s">
        <v>117</v>
      </c>
      <c r="E763" s="12">
        <v>45895</v>
      </c>
      <c r="F763" s="18">
        <v>45897</v>
      </c>
      <c r="G763" s="9">
        <v>31538.68</v>
      </c>
      <c r="H763" s="10"/>
      <c r="I763" s="9">
        <v>31538.68</v>
      </c>
      <c r="J763" s="9"/>
      <c r="K763" s="3" t="s">
        <v>171</v>
      </c>
    </row>
    <row r="764" spans="1:11" s="14" customFormat="1" x14ac:dyDescent="0.25">
      <c r="A764" s="26">
        <v>754</v>
      </c>
      <c r="B764" s="1" t="s">
        <v>6</v>
      </c>
      <c r="C764" s="1" t="s">
        <v>7</v>
      </c>
      <c r="D764" s="1" t="s">
        <v>118</v>
      </c>
      <c r="E764" s="12">
        <v>45894</v>
      </c>
      <c r="F764" s="18">
        <v>45897</v>
      </c>
      <c r="G764" s="9">
        <v>24730.63</v>
      </c>
      <c r="H764" s="10"/>
      <c r="I764" s="9">
        <v>24730.63</v>
      </c>
      <c r="J764" s="9"/>
      <c r="K764" s="3" t="s">
        <v>171</v>
      </c>
    </row>
    <row r="765" spans="1:11" s="14" customFormat="1" x14ac:dyDescent="0.25">
      <c r="A765" s="26">
        <v>755</v>
      </c>
      <c r="B765" s="1" t="s">
        <v>6</v>
      </c>
      <c r="C765" s="1" t="s">
        <v>7</v>
      </c>
      <c r="D765" s="1" t="s">
        <v>119</v>
      </c>
      <c r="E765" s="12">
        <v>45895</v>
      </c>
      <c r="F765" s="18">
        <v>45897</v>
      </c>
      <c r="G765" s="9">
        <v>11076.19</v>
      </c>
      <c r="H765" s="10"/>
      <c r="I765" s="9">
        <v>11076.09</v>
      </c>
      <c r="J765" s="9"/>
      <c r="K765" s="3" t="s">
        <v>171</v>
      </c>
    </row>
    <row r="766" spans="1:11" s="14" customFormat="1" x14ac:dyDescent="0.25">
      <c r="A766" s="26">
        <v>756</v>
      </c>
      <c r="B766" s="1" t="s">
        <v>6</v>
      </c>
      <c r="C766" s="1" t="s">
        <v>7</v>
      </c>
      <c r="D766" s="1" t="s">
        <v>120</v>
      </c>
      <c r="E766" s="12">
        <v>45896</v>
      </c>
      <c r="F766" s="18">
        <v>45897</v>
      </c>
      <c r="G766" s="9">
        <v>12320.32</v>
      </c>
      <c r="H766" s="10"/>
      <c r="I766" s="9">
        <v>12320.32</v>
      </c>
      <c r="J766" s="9"/>
      <c r="K766" s="3" t="s">
        <v>171</v>
      </c>
    </row>
    <row r="767" spans="1:11" s="14" customFormat="1" x14ac:dyDescent="0.25">
      <c r="A767" s="26">
        <v>757</v>
      </c>
      <c r="B767" s="1" t="s">
        <v>108</v>
      </c>
      <c r="C767" s="11" t="s">
        <v>109</v>
      </c>
      <c r="D767" s="1" t="s">
        <v>121</v>
      </c>
      <c r="E767" s="12">
        <v>45889</v>
      </c>
      <c r="F767" s="13">
        <v>45898</v>
      </c>
      <c r="G767" s="9">
        <v>339962.55</v>
      </c>
      <c r="H767" s="10"/>
      <c r="I767" s="9">
        <v>339962.55</v>
      </c>
      <c r="J767" s="9"/>
      <c r="K767" s="3" t="s">
        <v>171</v>
      </c>
    </row>
    <row r="768" spans="1:11" s="14" customFormat="1" x14ac:dyDescent="0.25">
      <c r="A768" s="26">
        <v>758</v>
      </c>
      <c r="B768" s="1" t="s">
        <v>122</v>
      </c>
      <c r="C768" s="11" t="s">
        <v>18</v>
      </c>
      <c r="D768" s="1" t="s">
        <v>249</v>
      </c>
      <c r="E768" s="12">
        <v>45891</v>
      </c>
      <c r="F768" s="13">
        <v>45898</v>
      </c>
      <c r="G768" s="9">
        <v>22465814.420000002</v>
      </c>
      <c r="H768" s="10"/>
      <c r="I768" s="9">
        <v>22465814.420000002</v>
      </c>
      <c r="J768" s="9"/>
      <c r="K768" s="3" t="s">
        <v>171</v>
      </c>
    </row>
    <row r="769" spans="1:11" s="14" customFormat="1" x14ac:dyDescent="0.25">
      <c r="A769" s="26">
        <v>759</v>
      </c>
      <c r="B769" s="1" t="s">
        <v>6</v>
      </c>
      <c r="C769" s="1" t="s">
        <v>7</v>
      </c>
      <c r="D769" s="1" t="s">
        <v>123</v>
      </c>
      <c r="E769" s="12">
        <v>45898</v>
      </c>
      <c r="F769" s="13">
        <v>45898</v>
      </c>
      <c r="G769" s="9">
        <v>7411.11</v>
      </c>
      <c r="H769" s="10"/>
      <c r="I769" s="9">
        <v>7411.11</v>
      </c>
      <c r="J769" s="9"/>
      <c r="K769" s="3" t="s">
        <v>171</v>
      </c>
    </row>
    <row r="770" spans="1:11" s="14" customFormat="1" x14ac:dyDescent="0.25">
      <c r="A770" s="26">
        <v>760</v>
      </c>
      <c r="B770" s="1" t="s">
        <v>6</v>
      </c>
      <c r="C770" s="1" t="s">
        <v>7</v>
      </c>
      <c r="D770" s="1" t="s">
        <v>124</v>
      </c>
      <c r="E770" s="12">
        <v>45896</v>
      </c>
      <c r="F770" s="13">
        <v>45898</v>
      </c>
      <c r="G770" s="9">
        <v>11076.19</v>
      </c>
      <c r="H770" s="10"/>
      <c r="I770" s="9">
        <v>11076.19</v>
      </c>
      <c r="J770" s="9"/>
      <c r="K770" s="3" t="s">
        <v>171</v>
      </c>
    </row>
    <row r="771" spans="1:11" s="14" customFormat="1" x14ac:dyDescent="0.25">
      <c r="A771" s="26">
        <v>761</v>
      </c>
      <c r="B771" s="1" t="s">
        <v>6</v>
      </c>
      <c r="C771" s="1" t="s">
        <v>7</v>
      </c>
      <c r="D771" s="1" t="s">
        <v>125</v>
      </c>
      <c r="E771" s="12">
        <v>45897</v>
      </c>
      <c r="F771" s="13">
        <v>45898</v>
      </c>
      <c r="G771" s="9">
        <v>19072.63</v>
      </c>
      <c r="H771" s="10"/>
      <c r="I771" s="9">
        <v>19072.63</v>
      </c>
      <c r="J771" s="9"/>
      <c r="K771" s="3" t="s">
        <v>171</v>
      </c>
    </row>
    <row r="772" spans="1:11" s="14" customFormat="1" x14ac:dyDescent="0.25">
      <c r="A772" s="26">
        <v>762</v>
      </c>
      <c r="B772" s="1" t="s">
        <v>6</v>
      </c>
      <c r="C772" s="1" t="s">
        <v>7</v>
      </c>
      <c r="D772" s="1" t="s">
        <v>126</v>
      </c>
      <c r="E772" s="12">
        <v>45895</v>
      </c>
      <c r="F772" s="13">
        <v>45898</v>
      </c>
      <c r="G772" s="9">
        <v>8605.27</v>
      </c>
      <c r="H772" s="10"/>
      <c r="I772" s="9">
        <v>8605.27</v>
      </c>
      <c r="J772" s="9"/>
      <c r="K772" s="3" t="s">
        <v>171</v>
      </c>
    </row>
    <row r="773" spans="1:11" s="14" customFormat="1" x14ac:dyDescent="0.25">
      <c r="A773" s="26">
        <v>763</v>
      </c>
      <c r="B773" s="1" t="s">
        <v>127</v>
      </c>
      <c r="C773" s="11" t="s">
        <v>128</v>
      </c>
      <c r="D773" s="1" t="s">
        <v>129</v>
      </c>
      <c r="E773" s="12">
        <v>45896</v>
      </c>
      <c r="F773" s="13">
        <v>45900</v>
      </c>
      <c r="G773" s="9">
        <v>168460</v>
      </c>
      <c r="H773" s="10"/>
      <c r="I773" s="9">
        <v>168460</v>
      </c>
      <c r="J773" s="9"/>
      <c r="K773" s="3" t="s">
        <v>171</v>
      </c>
    </row>
    <row r="774" spans="1:11" s="14" customFormat="1" ht="15.75" x14ac:dyDescent="0.25">
      <c r="A774" s="26">
        <v>764</v>
      </c>
      <c r="B774" s="1" t="s">
        <v>532</v>
      </c>
      <c r="C774" s="4" t="s">
        <v>533</v>
      </c>
      <c r="D774" s="1" t="s">
        <v>410</v>
      </c>
      <c r="E774" s="12">
        <v>46003</v>
      </c>
      <c r="F774" s="13">
        <v>46020</v>
      </c>
      <c r="G774" s="9">
        <v>169081.93</v>
      </c>
      <c r="H774" s="25"/>
      <c r="I774" s="32">
        <v>169081.93</v>
      </c>
      <c r="J774" s="9"/>
      <c r="K774" s="3" t="s">
        <v>171</v>
      </c>
    </row>
    <row r="775" spans="1:11" s="14" customFormat="1" x14ac:dyDescent="0.25">
      <c r="A775" s="26">
        <v>765</v>
      </c>
      <c r="B775" s="1" t="s">
        <v>60</v>
      </c>
      <c r="C775" s="4" t="s">
        <v>61</v>
      </c>
      <c r="D775" s="1" t="s">
        <v>136</v>
      </c>
      <c r="E775" s="12">
        <v>45797</v>
      </c>
      <c r="F775" s="13">
        <v>45806</v>
      </c>
      <c r="G775" s="9">
        <v>125000</v>
      </c>
      <c r="H775" s="10"/>
      <c r="I775" s="9">
        <v>125000</v>
      </c>
      <c r="J775" s="9"/>
      <c r="K775" s="3" t="s">
        <v>171</v>
      </c>
    </row>
    <row r="776" spans="1:11" s="14" customFormat="1" x14ac:dyDescent="0.25">
      <c r="A776" s="26">
        <v>766</v>
      </c>
      <c r="B776" s="44" t="s">
        <v>137</v>
      </c>
      <c r="C776" s="11" t="s">
        <v>138</v>
      </c>
      <c r="D776" s="1" t="s">
        <v>139</v>
      </c>
      <c r="E776" s="12">
        <v>45804</v>
      </c>
      <c r="F776" s="13">
        <v>45807</v>
      </c>
      <c r="G776" s="9">
        <v>195431.6</v>
      </c>
      <c r="H776" s="10"/>
      <c r="I776" s="9">
        <v>195431.6</v>
      </c>
      <c r="J776" s="9"/>
      <c r="K776" s="3" t="s">
        <v>171</v>
      </c>
    </row>
    <row r="777" spans="1:11" s="14" customFormat="1" x14ac:dyDescent="0.25">
      <c r="A777" s="26">
        <v>767</v>
      </c>
      <c r="B777" s="1" t="s">
        <v>6</v>
      </c>
      <c r="C777" s="1" t="s">
        <v>7</v>
      </c>
      <c r="D777" s="1" t="s">
        <v>55</v>
      </c>
      <c r="E777" s="12">
        <v>45915</v>
      </c>
      <c r="F777" s="13">
        <v>45926</v>
      </c>
      <c r="G777" s="9">
        <v>55084.85</v>
      </c>
      <c r="H777" s="10"/>
      <c r="I777" s="9"/>
      <c r="J777" s="9">
        <v>55084.85</v>
      </c>
      <c r="K777" s="3" t="s">
        <v>130</v>
      </c>
    </row>
    <row r="778" spans="1:11" s="14" customFormat="1" x14ac:dyDescent="0.25">
      <c r="A778" s="26">
        <v>768</v>
      </c>
      <c r="B778" s="1" t="s">
        <v>6</v>
      </c>
      <c r="C778" s="1" t="s">
        <v>7</v>
      </c>
      <c r="D778" s="1" t="s">
        <v>56</v>
      </c>
      <c r="E778" s="12">
        <v>45915</v>
      </c>
      <c r="F778" s="13">
        <v>45926</v>
      </c>
      <c r="G778" s="9">
        <v>306027.17</v>
      </c>
      <c r="H778" s="10"/>
      <c r="I778" s="9"/>
      <c r="J778" s="9">
        <v>306027.17</v>
      </c>
      <c r="K778" s="3" t="s">
        <v>130</v>
      </c>
    </row>
    <row r="779" spans="1:11" s="14" customFormat="1" x14ac:dyDescent="0.25">
      <c r="A779" s="26">
        <v>769</v>
      </c>
      <c r="B779" s="1" t="s">
        <v>6</v>
      </c>
      <c r="C779" s="1" t="s">
        <v>7</v>
      </c>
      <c r="D779" s="1" t="s">
        <v>140</v>
      </c>
      <c r="E779" s="12">
        <v>45762</v>
      </c>
      <c r="F779" s="13">
        <v>45769</v>
      </c>
      <c r="G779" s="20">
        <v>25432.28</v>
      </c>
      <c r="H779" s="10"/>
      <c r="I779" s="9"/>
      <c r="J779" s="9">
        <v>25432.28</v>
      </c>
      <c r="K779" s="3" t="s">
        <v>130</v>
      </c>
    </row>
    <row r="780" spans="1:11" s="14" customFormat="1" x14ac:dyDescent="0.25">
      <c r="A780" s="26">
        <v>770</v>
      </c>
      <c r="B780" s="1" t="s">
        <v>60</v>
      </c>
      <c r="C780" s="4" t="s">
        <v>61</v>
      </c>
      <c r="D780" s="1" t="s">
        <v>145</v>
      </c>
      <c r="E780" s="45">
        <v>45728</v>
      </c>
      <c r="F780" s="46">
        <v>45736</v>
      </c>
      <c r="G780" s="47">
        <v>233000</v>
      </c>
      <c r="H780" s="48"/>
      <c r="I780" s="49">
        <v>233000</v>
      </c>
      <c r="J780" s="47"/>
      <c r="K780" s="3" t="s">
        <v>171</v>
      </c>
    </row>
    <row r="781" spans="1:11" s="14" customFormat="1" x14ac:dyDescent="0.25">
      <c r="A781" s="26">
        <v>771</v>
      </c>
      <c r="B781" s="1" t="s">
        <v>6</v>
      </c>
      <c r="C781" s="1" t="s">
        <v>7</v>
      </c>
      <c r="D781" s="1" t="s">
        <v>141</v>
      </c>
      <c r="E781" s="12">
        <v>45762</v>
      </c>
      <c r="F781" s="13">
        <v>45772</v>
      </c>
      <c r="G781" s="20">
        <v>26974.77</v>
      </c>
      <c r="H781" s="10"/>
      <c r="I781" s="9"/>
      <c r="J781" s="9">
        <v>26974.77</v>
      </c>
      <c r="K781" s="3" t="s">
        <v>130</v>
      </c>
    </row>
    <row r="782" spans="1:11" s="14" customFormat="1" x14ac:dyDescent="0.25">
      <c r="A782" s="26">
        <v>772</v>
      </c>
      <c r="B782" s="1" t="s">
        <v>6</v>
      </c>
      <c r="C782" s="1" t="s">
        <v>7</v>
      </c>
      <c r="D782" s="1" t="s">
        <v>142</v>
      </c>
      <c r="E782" s="12">
        <v>45772</v>
      </c>
      <c r="F782" s="13">
        <v>45777</v>
      </c>
      <c r="G782" s="20">
        <v>34818.01</v>
      </c>
      <c r="H782" s="10"/>
      <c r="I782" s="9"/>
      <c r="J782" s="9">
        <v>34818.01</v>
      </c>
      <c r="K782" s="3" t="s">
        <v>130</v>
      </c>
    </row>
    <row r="783" spans="1:11" s="14" customFormat="1" x14ac:dyDescent="0.25">
      <c r="A783" s="26">
        <v>773</v>
      </c>
      <c r="B783" s="1" t="s">
        <v>6</v>
      </c>
      <c r="C783" s="1" t="s">
        <v>7</v>
      </c>
      <c r="D783" s="1" t="s">
        <v>143</v>
      </c>
      <c r="E783" s="12">
        <v>45770</v>
      </c>
      <c r="F783" s="13">
        <v>45777</v>
      </c>
      <c r="G783" s="20">
        <v>24118.92</v>
      </c>
      <c r="H783" s="10"/>
      <c r="I783" s="9"/>
      <c r="J783" s="9">
        <v>24118.92</v>
      </c>
      <c r="K783" s="3" t="s">
        <v>130</v>
      </c>
    </row>
    <row r="784" spans="1:11" s="14" customFormat="1" x14ac:dyDescent="0.25">
      <c r="A784" s="26">
        <v>774</v>
      </c>
      <c r="B784" s="1" t="s">
        <v>6</v>
      </c>
      <c r="C784" s="1" t="s">
        <v>7</v>
      </c>
      <c r="D784" s="1" t="s">
        <v>144</v>
      </c>
      <c r="E784" s="45">
        <v>45716</v>
      </c>
      <c r="F784" s="46">
        <v>45730</v>
      </c>
      <c r="G784" s="47">
        <v>59295</v>
      </c>
      <c r="H784" s="48"/>
      <c r="I784" s="59"/>
      <c r="J784" s="47">
        <v>59295</v>
      </c>
      <c r="K784" s="3" t="s">
        <v>130</v>
      </c>
    </row>
    <row r="785" spans="1:11" s="14" customFormat="1" x14ac:dyDescent="0.25">
      <c r="A785" s="26">
        <v>775</v>
      </c>
      <c r="B785" s="1" t="s">
        <v>6</v>
      </c>
      <c r="C785" s="1" t="s">
        <v>7</v>
      </c>
      <c r="D785" s="1" t="s">
        <v>146</v>
      </c>
      <c r="E785" s="45">
        <v>45730</v>
      </c>
      <c r="F785" s="46">
        <v>45737</v>
      </c>
      <c r="G785" s="47">
        <v>13442.89</v>
      </c>
      <c r="H785" s="48"/>
      <c r="I785" s="59"/>
      <c r="J785" s="47">
        <v>13442.89</v>
      </c>
      <c r="K785" s="3" t="s">
        <v>130</v>
      </c>
    </row>
    <row r="786" spans="1:11" s="14" customFormat="1" x14ac:dyDescent="0.25">
      <c r="A786" s="26">
        <v>776</v>
      </c>
      <c r="B786" s="1" t="s">
        <v>6</v>
      </c>
      <c r="C786" s="1" t="s">
        <v>7</v>
      </c>
      <c r="D786" s="1" t="s">
        <v>147</v>
      </c>
      <c r="E786" s="45">
        <v>45736</v>
      </c>
      <c r="F786" s="46">
        <v>45737</v>
      </c>
      <c r="G786" s="47">
        <v>14268.56</v>
      </c>
      <c r="H786" s="48"/>
      <c r="I786" s="59"/>
      <c r="J786" s="47">
        <v>14268.56</v>
      </c>
      <c r="K786" s="3" t="s">
        <v>130</v>
      </c>
    </row>
    <row r="787" spans="1:11" s="14" customFormat="1" x14ac:dyDescent="0.25">
      <c r="A787" s="26">
        <v>777</v>
      </c>
      <c r="B787" s="1" t="s">
        <v>6</v>
      </c>
      <c r="C787" s="1" t="s">
        <v>7</v>
      </c>
      <c r="D787" s="1" t="s">
        <v>148</v>
      </c>
      <c r="E787" s="45">
        <v>45702</v>
      </c>
      <c r="F787" s="45"/>
      <c r="G787" s="47">
        <v>10148.620000000001</v>
      </c>
      <c r="H787" s="48"/>
      <c r="I787" s="59"/>
      <c r="J787" s="47">
        <v>10148.620000000001</v>
      </c>
      <c r="K787" s="3" t="s">
        <v>130</v>
      </c>
    </row>
    <row r="788" spans="1:11" s="14" customFormat="1" x14ac:dyDescent="0.25">
      <c r="A788" s="26">
        <v>778</v>
      </c>
      <c r="B788" s="1" t="s">
        <v>6</v>
      </c>
      <c r="C788" s="1" t="s">
        <v>7</v>
      </c>
      <c r="D788" s="1" t="s">
        <v>149</v>
      </c>
      <c r="E788" s="45">
        <v>45693</v>
      </c>
      <c r="F788" s="45"/>
      <c r="G788" s="47">
        <v>99613.92</v>
      </c>
      <c r="H788" s="48"/>
      <c r="I788" s="59"/>
      <c r="J788" s="47">
        <v>99613.92</v>
      </c>
      <c r="K788" s="3" t="s">
        <v>130</v>
      </c>
    </row>
    <row r="789" spans="1:11" s="14" customFormat="1" x14ac:dyDescent="0.25">
      <c r="A789" s="26">
        <v>779</v>
      </c>
      <c r="B789" s="1" t="s">
        <v>6</v>
      </c>
      <c r="C789" s="1" t="s">
        <v>7</v>
      </c>
      <c r="D789" s="1" t="s">
        <v>150</v>
      </c>
      <c r="E789" s="45">
        <v>45705</v>
      </c>
      <c r="F789" s="45"/>
      <c r="G789" s="47">
        <v>8548.5</v>
      </c>
      <c r="H789" s="48"/>
      <c r="I789" s="59"/>
      <c r="J789" s="47">
        <v>8548.5</v>
      </c>
      <c r="K789" s="3" t="s">
        <v>130</v>
      </c>
    </row>
    <row r="790" spans="1:11" s="14" customFormat="1" x14ac:dyDescent="0.25">
      <c r="A790" s="26">
        <v>780</v>
      </c>
      <c r="B790" s="1" t="s">
        <v>6</v>
      </c>
      <c r="C790" s="1" t="s">
        <v>7</v>
      </c>
      <c r="D790" s="1" t="s">
        <v>151</v>
      </c>
      <c r="E790" s="45">
        <v>45688</v>
      </c>
      <c r="F790" s="60"/>
      <c r="G790" s="47">
        <v>15300.11</v>
      </c>
      <c r="H790" s="48"/>
      <c r="I790" s="59"/>
      <c r="J790" s="47">
        <v>15300.11</v>
      </c>
      <c r="K790" s="3" t="s">
        <v>130</v>
      </c>
    </row>
    <row r="791" spans="1:11" s="14" customFormat="1" x14ac:dyDescent="0.25">
      <c r="A791" s="26">
        <v>781</v>
      </c>
      <c r="B791" s="1" t="s">
        <v>6</v>
      </c>
      <c r="C791" s="1" t="s">
        <v>7</v>
      </c>
      <c r="D791" s="1" t="s">
        <v>152</v>
      </c>
      <c r="E791" s="45">
        <v>45716</v>
      </c>
      <c r="F791" s="45"/>
      <c r="G791" s="47">
        <v>17812.96</v>
      </c>
      <c r="H791" s="48"/>
      <c r="I791" s="59"/>
      <c r="J791" s="47">
        <v>17812.96</v>
      </c>
      <c r="K791" s="3" t="s">
        <v>130</v>
      </c>
    </row>
    <row r="792" spans="1:11" customFormat="1" ht="15.75" thickBot="1" x14ac:dyDescent="0.3">
      <c r="B792" s="76" t="s">
        <v>1160</v>
      </c>
      <c r="C792" s="77"/>
      <c r="D792" s="77"/>
      <c r="E792" s="77"/>
      <c r="F792" s="78"/>
      <c r="G792" s="67">
        <f>SUM(G11:G791)</f>
        <v>278068731.37999994</v>
      </c>
      <c r="H792" s="67">
        <f>SUM(H11:H791)</f>
        <v>20181.34</v>
      </c>
      <c r="I792" s="67">
        <f>SUM(I11:I791)</f>
        <v>250807484.13</v>
      </c>
      <c r="J792" s="67">
        <f>SUM(J11:J791)</f>
        <v>25225216.900000017</v>
      </c>
      <c r="K792" s="63"/>
    </row>
    <row r="793" spans="1:11" ht="15.75" thickTop="1" x14ac:dyDescent="0.25">
      <c r="G793" s="64"/>
      <c r="J793" s="64"/>
      <c r="K793" s="66" t="s">
        <v>238</v>
      </c>
    </row>
    <row r="798" spans="1:11" x14ac:dyDescent="0.25">
      <c r="G798" s="65"/>
    </row>
    <row r="799" spans="1:11" x14ac:dyDescent="0.25">
      <c r="G799" s="65"/>
      <c r="H799" s="65"/>
    </row>
  </sheetData>
  <mergeCells count="5">
    <mergeCell ref="A7:J7"/>
    <mergeCell ref="A8:J8"/>
    <mergeCell ref="A9:J9"/>
    <mergeCell ref="L413:L415"/>
    <mergeCell ref="B792:F792"/>
  </mergeCells>
  <phoneticPr fontId="7" type="noConversion"/>
  <pageMargins left="0.7" right="0.7" top="0.75" bottom="0.75" header="0.3" footer="0.3"/>
  <pageSetup paperSize="9" scale="22" orientation="portrait" r:id="rId1"/>
  <rowBreaks count="1" manualBreakCount="1">
    <brk id="595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ALT. BATISTA ROSARIO</dc:creator>
  <cp:lastModifiedBy>PAOLA JAZMIN CASTILLO</cp:lastModifiedBy>
  <cp:lastPrinted>2026-07-14T15:17:26Z</cp:lastPrinted>
  <dcterms:created xsi:type="dcterms:W3CDTF">2025-10-07T12:59:20Z</dcterms:created>
  <dcterms:modified xsi:type="dcterms:W3CDTF">2026-07-14T15:17:40Z</dcterms:modified>
</cp:coreProperties>
</file>