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autoridadportuariad-my.sharepoint.com/personal/cyarismelkis_portuaria_gob_do/Documents/Escritorio/Yarismelkis 2026/"/>
    </mc:Choice>
  </mc:AlternateContent>
  <xr:revisionPtr revIDLastSave="0" documentId="8_{64DAEA5C-F734-4599-83A2-75FC1FFC13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Hoja1!$A$8:$K$875</definedName>
    <definedName name="_xlnm.Print_Area" localSheetId="0">Hoja1!$A$1:$M$891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1" l="1"/>
  <c r="J17" i="1"/>
  <c r="H874" i="1"/>
  <c r="G874" i="1"/>
  <c r="I842" i="1"/>
  <c r="I645" i="1"/>
  <c r="I495" i="1"/>
  <c r="I423" i="1"/>
  <c r="I422" i="1"/>
  <c r="I403" i="1"/>
  <c r="I402" i="1"/>
  <c r="I874" i="1" s="1"/>
  <c r="J109" i="1"/>
  <c r="J874" i="1" l="1"/>
</calcChain>
</file>

<file path=xl/sharedStrings.xml><?xml version="1.0" encoding="utf-8"?>
<sst xmlns="http://schemas.openxmlformats.org/spreadsheetml/2006/main" count="3503" uniqueCount="1262">
  <si>
    <t>RELACION DE ESTADO DE CUENTAS DE SUPLIDORES</t>
  </si>
  <si>
    <t>No.</t>
  </si>
  <si>
    <t>Nombre Proveedor</t>
  </si>
  <si>
    <t>NCF Gubernamental</t>
  </si>
  <si>
    <t>Fecha  Factura</t>
  </si>
  <si>
    <t>Fecha Registro</t>
  </si>
  <si>
    <t>Monto Facturado</t>
  </si>
  <si>
    <t>Fecha Sin Facturas</t>
  </si>
  <si>
    <t>Monto Pagado a la Fecha</t>
  </si>
  <si>
    <t>Monto Pendiente</t>
  </si>
  <si>
    <t>UNIVERSIDAD NACIONAL PEDRO HENRIQUEZ UREÑA</t>
  </si>
  <si>
    <t>SERVICIOS DE CAPACITACION</t>
  </si>
  <si>
    <t>E450000000297</t>
  </si>
  <si>
    <t>PENDIENTE</t>
  </si>
  <si>
    <t>VIAMAR, S.A.</t>
  </si>
  <si>
    <t>MANTENIMIENTO PREVENTIVO, CORRECTIVOY GENERAL</t>
  </si>
  <si>
    <t>E450000011257</t>
  </si>
  <si>
    <t>OFFITEK, SRL.</t>
  </si>
  <si>
    <t>ADQUISICION DE MOBILIARIO Y ELECTRODOMESTICOS PARA USO DE APORDOM</t>
  </si>
  <si>
    <t>E450000000600</t>
  </si>
  <si>
    <t>E450000011346</t>
  </si>
  <si>
    <t>SUBE TECHNOLOGIES AND SERVICES, SRL.</t>
  </si>
  <si>
    <t>SERVICIOS MANTENIMIENTO ASCENSORES</t>
  </si>
  <si>
    <t>E450000000061</t>
  </si>
  <si>
    <t>CENTRO AUTOMOTRIZ REMESA, SRL.</t>
  </si>
  <si>
    <t>CONTRATACION DE TALLER DE MANTENIMIENTO PREVENTIVO, CORRECTIVO Y GENERAL</t>
  </si>
  <si>
    <t>B1500002978</t>
  </si>
  <si>
    <t>TP COMERCIAL TODO PARA OFICINAS, SRL.</t>
  </si>
  <si>
    <t>ADQUISICION DE CAJAS DE LECHE 27/1 PARA PERSONAL DE PEAJE DE APOROM</t>
  </si>
  <si>
    <t>E450000000023</t>
  </si>
  <si>
    <t>MAPFRE SALUD ARS, S.A.</t>
  </si>
  <si>
    <t>SERVICIOS DE ADMINISTRACION DE SALUD</t>
  </si>
  <si>
    <t>E450000001623</t>
  </si>
  <si>
    <t>DIFERENCIA PAGADO POR LIBRAMIENTO NO.592-1</t>
  </si>
  <si>
    <t>SEGURO NACIONAL DE SALUD</t>
  </si>
  <si>
    <t>E450000006253</t>
  </si>
  <si>
    <t>PAGADO</t>
  </si>
  <si>
    <t>DIFERENCIA PAGADO POR LIBRAMIENTO NO.592-2</t>
  </si>
  <si>
    <t>HUMANO SEGUROS, S.A.</t>
  </si>
  <si>
    <t>E450000009035</t>
  </si>
  <si>
    <t>DIFERENCIA PAGADO POR LIBRAMIENTO NO.592-3</t>
  </si>
  <si>
    <t>SEGUROS UNIVERSAL, S.A.</t>
  </si>
  <si>
    <t>E450000005457</t>
  </si>
  <si>
    <t>E450000005444</t>
  </si>
  <si>
    <t>E450000005458</t>
  </si>
  <si>
    <t>E450000009086</t>
  </si>
  <si>
    <t>DIFERENCIA PAGADO POR LIBRAMIENTO NO.592-4</t>
  </si>
  <si>
    <t>ASOCIACION DE NAVIEROS DE LA REPUBLICA DOMINICANA</t>
  </si>
  <si>
    <t>SERVICIO DE ASISTENCIA LEGAL EN LOS EMBARGOS Y PROCESOS JUDICIALES QUE SE REALIZAN EN MANOS DE LOS MIEMBROS DE LA ANRD Y EN PERJUICIO DE APORDOM</t>
  </si>
  <si>
    <t>E450000000003</t>
  </si>
  <si>
    <t>CONSTRUCTORA SERINAR, SRL.</t>
  </si>
  <si>
    <t>MANTENIMIENTO PREVENTIVO Y CORRECTIVO DE LOS MUELLES PESQUEROS DE ESTA APORDOM</t>
  </si>
  <si>
    <t>E450000000006</t>
  </si>
  <si>
    <t>GRUPO DIARIO LIBRE, S.A.</t>
  </si>
  <si>
    <t xml:space="preserve">CONTRACION DE SERVICIOS DE PUBLICIDAD INSTITUCIONAL EN PERIODICOS NACIONALES </t>
  </si>
  <si>
    <t>E450000001231</t>
  </si>
  <si>
    <t>CONTRATACION DE SERVICIOS DE PUBLICIDAD INSTITUCIONAL EN PERIODICOS NACIONALES</t>
  </si>
  <si>
    <t>E450000001191</t>
  </si>
  <si>
    <t>EDITORA HOY, S.A.S.</t>
  </si>
  <si>
    <t>E450000001568</t>
  </si>
  <si>
    <t>E450000001537</t>
  </si>
  <si>
    <t>COLUMBUS NETWORKS DOMINICANA, S.A.</t>
  </si>
  <si>
    <t>SERVICIO DE INTERNET</t>
  </si>
  <si>
    <t>E450000002846</t>
  </si>
  <si>
    <t>INFORMA PRINCENTON LLC</t>
  </si>
  <si>
    <t>PAGO DEL ESPACIO DEL STAND EN LA FERIA SEATRADE CRUISE MED 2026</t>
  </si>
  <si>
    <t>ALTICE DOMINICANA, S.A.</t>
  </si>
  <si>
    <t>SERVICIOS INTERNET</t>
  </si>
  <si>
    <t>E450000025928</t>
  </si>
  <si>
    <t>AYUNTAMIENTO PUERTO PLATA</t>
  </si>
  <si>
    <t>RECOGIDA DESECHOS SOLIDOS</t>
  </si>
  <si>
    <t>B1500003640</t>
  </si>
  <si>
    <t>NO LIMITS DESIGN</t>
  </si>
  <si>
    <t>MONTAJE DEL STAND EN LA FERIA SEATRADE CRUISE MED 2026</t>
  </si>
  <si>
    <t>218-2026</t>
  </si>
  <si>
    <t>CAASD</t>
  </si>
  <si>
    <t>SERVICIO DE AGUA POTABLE</t>
  </si>
  <si>
    <t>E450000033276</t>
  </si>
  <si>
    <t>E450000033273</t>
  </si>
  <si>
    <t>E450000033254</t>
  </si>
  <si>
    <t>E450000011474</t>
  </si>
  <si>
    <t>SANTO DOMINGO MOTORS COMPANY, S.A.</t>
  </si>
  <si>
    <t>E450000006869</t>
  </si>
  <si>
    <t>E450000006857</t>
  </si>
  <si>
    <t>E450000006867</t>
  </si>
  <si>
    <t>E450000006866</t>
  </si>
  <si>
    <t>SEGUROS RESERVAS, S.A.</t>
  </si>
  <si>
    <t>RENOVACION POLIZA VEHICULOS DE MOTOR</t>
  </si>
  <si>
    <t>E450000013446</t>
  </si>
  <si>
    <t>E45000001522</t>
  </si>
  <si>
    <t>E450000011442</t>
  </si>
  <si>
    <t>MAXIMO AMADO CONCEPCION</t>
  </si>
  <si>
    <t>GASTOS JUDICIALES</t>
  </si>
  <si>
    <t>B1500000085</t>
  </si>
  <si>
    <t>JUANA MATILDE NUÑEZ MORROBEL</t>
  </si>
  <si>
    <t>B1500000376</t>
  </si>
  <si>
    <t>B1500000377</t>
  </si>
  <si>
    <t>PETROMOVIL, S.A.</t>
  </si>
  <si>
    <t xml:space="preserve">ADQUISICION DE TICKETS DE COMBUSTIBLE (GASOLINA) </t>
  </si>
  <si>
    <t>E450000007887</t>
  </si>
  <si>
    <t>FIDEICOMISO RD VIAL</t>
  </si>
  <si>
    <t>RECARGA FLOTILLA PASO RAPIDO</t>
  </si>
  <si>
    <t>B1500015199</t>
  </si>
  <si>
    <t>GTG INDUSTRIAL, SRL.</t>
  </si>
  <si>
    <t>ADQUISICION DE INSUMOS COMESTIBLES</t>
  </si>
  <si>
    <t>E450000000574</t>
  </si>
  <si>
    <t>AYUNTAMIENTO SANTO DOMINGO OESTE</t>
  </si>
  <si>
    <t>B1500009703</t>
  </si>
  <si>
    <t>E450000026208</t>
  </si>
  <si>
    <t>AGUA PLANETA AZUL</t>
  </si>
  <si>
    <t>SERVICIO DE RELLENADO DE BOTELLONES DE AGUA</t>
  </si>
  <si>
    <t>E450000026166</t>
  </si>
  <si>
    <t>E450000026145</t>
  </si>
  <si>
    <t>SERVICIO DE RELLENADO DE BOTELLONES AGUA POTABLE</t>
  </si>
  <si>
    <t>E450000027311</t>
  </si>
  <si>
    <t>E450000011562</t>
  </si>
  <si>
    <t>E450000026162</t>
  </si>
  <si>
    <t>E450000007108</t>
  </si>
  <si>
    <t>E450000007067</t>
  </si>
  <si>
    <t>E450000007079</t>
  </si>
  <si>
    <t>E450000007087</t>
  </si>
  <si>
    <t>ALL MEDIA. SRL.</t>
  </si>
  <si>
    <t>SERVICIO DE AGENCIA PUBLICITARIA PARA LA ADMINISTRACION DE CONTENIDO DE MEDIOS EXTERNOS</t>
  </si>
  <si>
    <t>E450000000022</t>
  </si>
  <si>
    <t>CORAAPPLATA</t>
  </si>
  <si>
    <t>B1500037183</t>
  </si>
  <si>
    <t>EDENORTE DOMINICANA, S.A.</t>
  </si>
  <si>
    <t xml:space="preserve">SUMINISTRO DE ENERGIA ELECTRICA </t>
  </si>
  <si>
    <t>E450000145012</t>
  </si>
  <si>
    <t>SUMINISTRO DE ENERGIA ELECTRICA</t>
  </si>
  <si>
    <t>E450000148066</t>
  </si>
  <si>
    <t>E450000145047</t>
  </si>
  <si>
    <t>E450000145066</t>
  </si>
  <si>
    <t>E450000145035</t>
  </si>
  <si>
    <t>EDESUR DOMINICANA, SA.</t>
  </si>
  <si>
    <t>E450000129564</t>
  </si>
  <si>
    <t>EDESUR DOMINICANA, S.A.</t>
  </si>
  <si>
    <t>E4500029563</t>
  </si>
  <si>
    <t>E450000129565</t>
  </si>
  <si>
    <t>E450000129562</t>
  </si>
  <si>
    <t>E450000129561</t>
  </si>
  <si>
    <t>E450000011325</t>
  </si>
  <si>
    <t>E450000000009</t>
  </si>
  <si>
    <t>SERVICIOS DE INTERNET</t>
  </si>
  <si>
    <t>E450000026433</t>
  </si>
  <si>
    <t>RECOGIDA DE DESECHOS SOLIDOS</t>
  </si>
  <si>
    <t>B1500009827</t>
  </si>
  <si>
    <t>LOGOMARCA, S.A.</t>
  </si>
  <si>
    <t>ADQUISICION DE PLACAS DE RECONOCIMIENTO PARA ESTA APORDOM</t>
  </si>
  <si>
    <t>E450000001610</t>
  </si>
  <si>
    <t>B1500000086</t>
  </si>
  <si>
    <t>COMPAÑÍA DOMINICANA DE TELEFONOS (CLARO)</t>
  </si>
  <si>
    <t>E450000149411</t>
  </si>
  <si>
    <t>E450000149222</t>
  </si>
  <si>
    <t>E450000149349</t>
  </si>
  <si>
    <t>MIRIAN DE LA CRUZ  VILLEGAS</t>
  </si>
  <si>
    <t>B1500000349</t>
  </si>
  <si>
    <t>KEEPIT PROMO</t>
  </si>
  <si>
    <t>CENTRAL ROMANA CORPORATION  LTD</t>
  </si>
  <si>
    <t>ENERGIA ELECTRICA</t>
  </si>
  <si>
    <t>E450000000766</t>
  </si>
  <si>
    <t xml:space="preserve">EMISION DE POLIZA DE SEGURO DE INCENDIO Y LINEAS ALIADAS (BASICA) </t>
  </si>
  <si>
    <t>E450000011574</t>
  </si>
  <si>
    <t>PAGO PASES</t>
  </si>
  <si>
    <t>B150015211</t>
  </si>
  <si>
    <t>EMPRESA DE ELECTRICIDAD DEL ESTE (EDEESTE)</t>
  </si>
  <si>
    <t>E450000106544</t>
  </si>
  <si>
    <t>E450000145966</t>
  </si>
  <si>
    <t>E450000005994</t>
  </si>
  <si>
    <t>DIFERENCIA PAGADO POR LIBRAMIENTO NO.452-1</t>
  </si>
  <si>
    <t>E450000003656</t>
  </si>
  <si>
    <t>E450000003374</t>
  </si>
  <si>
    <t>E450000003391</t>
  </si>
  <si>
    <t>E450000001551</t>
  </si>
  <si>
    <t>DIFERENCIA PAGADO POR LIBRAMIENTO NO.452-2</t>
  </si>
  <si>
    <t>E450000008685</t>
  </si>
  <si>
    <t>DIFERENCIA PAGADO POR LIBRAMIENTO NO.452-3</t>
  </si>
  <si>
    <t>E450000008633</t>
  </si>
  <si>
    <t>DIFERENCIA PAGADO POR LIBRAMIENTO NO.452-4</t>
  </si>
  <si>
    <t>CECOMSA, SRL.</t>
  </si>
  <si>
    <t>ADQUISICION EQUIPOS TECNOLOGICOS</t>
  </si>
  <si>
    <t>E450000011129</t>
  </si>
  <si>
    <t>E450000025170</t>
  </si>
  <si>
    <t>ALL MEDIA, SRL.</t>
  </si>
  <si>
    <t>SERVICIOS DE AGENCIA PUBLICITARIA PARA LA ADMINISTRACION DE CONTENIDO DE MEDIOS EXTERNOS</t>
  </si>
  <si>
    <t>E450000000018</t>
  </si>
  <si>
    <t>E450000002759</t>
  </si>
  <si>
    <t>AYUNTAMIENTO PUERTO DE PUERTO PLATA</t>
  </si>
  <si>
    <t>B1500003605</t>
  </si>
  <si>
    <t>RECARGA PASO RAPIDO FLOTILLA VEHICULAR</t>
  </si>
  <si>
    <t>B1500015176</t>
  </si>
  <si>
    <t>E450000031331</t>
  </si>
  <si>
    <t>E450000031328</t>
  </si>
  <si>
    <t>E450000031308</t>
  </si>
  <si>
    <t>E450000012386</t>
  </si>
  <si>
    <t>EL MONTO DE RD$11,801.34 FUE GENERADO POR UN MONTO A FAVOR Y EL MISMO SE APLICO MEDIANTE AJUSTE INTERNO QUEDANDO EL MONTO A PAGAR DE RD$5,308,555.03</t>
  </si>
  <si>
    <t>B1500002968</t>
  </si>
  <si>
    <t>B1500002967</t>
  </si>
  <si>
    <t>B1500002927</t>
  </si>
  <si>
    <t>B1500002924</t>
  </si>
  <si>
    <t>B1500002926</t>
  </si>
  <si>
    <t>B1500002925</t>
  </si>
  <si>
    <t>E450000010889</t>
  </si>
  <si>
    <t>E450000000036</t>
  </si>
  <si>
    <t>SEGEINS SERVICIOS GENERALES E INSTALACIONES SANTANA, SRL.</t>
  </si>
  <si>
    <t>B1500000105</t>
  </si>
  <si>
    <t>E450000010852</t>
  </si>
  <si>
    <t>ADQUISICION Y RENOVACION DE LICENCIAS TECNOLOGICAS</t>
  </si>
  <si>
    <t>E450000011228</t>
  </si>
  <si>
    <t>E450000007566</t>
  </si>
  <si>
    <t>E450000025459</t>
  </si>
  <si>
    <t>E450000010881</t>
  </si>
  <si>
    <t>RENOVACION POLIZA DE FLOTILLA DE VEHICULOS</t>
  </si>
  <si>
    <t>E450000012997</t>
  </si>
  <si>
    <t>E450000000506</t>
  </si>
  <si>
    <t>CONSUMO DE AGUA AL PUERTO DE PUERTO PLATA</t>
  </si>
  <si>
    <t>B1500036771</t>
  </si>
  <si>
    <t>E450000011165</t>
  </si>
  <si>
    <t>INSTITUTO AUDITORES INTERNOS DE LA REPUBLICA DOMINICANA</t>
  </si>
  <si>
    <t xml:space="preserve">CAPACITACION </t>
  </si>
  <si>
    <t>B1500000910</t>
  </si>
  <si>
    <t xml:space="preserve">GASTOS JUDICIALES </t>
  </si>
  <si>
    <t>E450000000002</t>
  </si>
  <si>
    <t>E450000000001</t>
  </si>
  <si>
    <t>SERVICIO DE RELLENADO DE BOTELLONES DE AGUA POTABLE</t>
  </si>
  <si>
    <t>E450000025128</t>
  </si>
  <si>
    <t>E450000010907</t>
  </si>
  <si>
    <t>E450000010871</t>
  </si>
  <si>
    <t>SERVICIOS DE FUMIGACION Y CONTROL DE PLAGAS</t>
  </si>
  <si>
    <t>B1500000336</t>
  </si>
  <si>
    <t>AYUNTAMIENTO MUNICIPAL DE BOCA CHICA</t>
  </si>
  <si>
    <t>B1500000571</t>
  </si>
  <si>
    <t>SUMINISTRO ENERGIA ELECTRICA</t>
  </si>
  <si>
    <t>E450000138440</t>
  </si>
  <si>
    <t>E450000136656</t>
  </si>
  <si>
    <t>E450000139899</t>
  </si>
  <si>
    <t>E450000006803</t>
  </si>
  <si>
    <t>E450000011098</t>
  </si>
  <si>
    <t>SERVICIO TELEFONICO ALAMBRICO,INTERNET Y BANDA ANCHA FLOTA</t>
  </si>
  <si>
    <t>E450000146863</t>
  </si>
  <si>
    <t>E450000146758</t>
  </si>
  <si>
    <t>E450000146529</t>
  </si>
  <si>
    <t>ADQUISICION DE COMBUSTIBLE</t>
  </si>
  <si>
    <t>E450000007792</t>
  </si>
  <si>
    <t>CENTRAL ROMANA CORPORATION LTD</t>
  </si>
  <si>
    <t>E450000000764</t>
  </si>
  <si>
    <t>SIMBEL, SRL.</t>
  </si>
  <si>
    <t>ADQUISICION DE HARDWARE PARA GARANTIZAR LA CONTINUIDAD Y EFICIENCIA DE LOS EQUIPOS TECNOLOGICOS</t>
  </si>
  <si>
    <t>B1500000660</t>
  </si>
  <si>
    <t>E450000025137</t>
  </si>
  <si>
    <t>E450000122555</t>
  </si>
  <si>
    <t>E450000122554</t>
  </si>
  <si>
    <t>E450000122553</t>
  </si>
  <si>
    <t>E450000122552</t>
  </si>
  <si>
    <t>E450000122551</t>
  </si>
  <si>
    <t>EMPRESA DISTRIBUIDORA DE ELECTRICIDAD DEL ESTE</t>
  </si>
  <si>
    <t>E450000100724</t>
  </si>
  <si>
    <t>TONER PRINT TECHNOLOGY</t>
  </si>
  <si>
    <t>CONTRATACION DE SERVICIOS DE ALQUILER DE IMPRESORAS</t>
  </si>
  <si>
    <t>B1500000021</t>
  </si>
  <si>
    <t>E450000025133</t>
  </si>
  <si>
    <t xml:space="preserve"> SERVICIO DE INTERNET Y EQUIPOS TELEFONICOS DE APORDOM</t>
  </si>
  <si>
    <t>E450000025707</t>
  </si>
  <si>
    <t>B1500015187</t>
  </si>
  <si>
    <t>LENYIRUB, SRL.</t>
  </si>
  <si>
    <t>ADQUISICION EQUIPOS PROTECCION PERSONAL</t>
  </si>
  <si>
    <t>E450000000225</t>
  </si>
  <si>
    <t>CENTROXPERT STE, SRL.</t>
  </si>
  <si>
    <t>E450000010405</t>
  </si>
  <si>
    <t>E450000010382</t>
  </si>
  <si>
    <t>B1500002905</t>
  </si>
  <si>
    <t>B1500002904</t>
  </si>
  <si>
    <t>B1500002902</t>
  </si>
  <si>
    <t>TRANSSOLUTIONS JR, SRL.</t>
  </si>
  <si>
    <t>B1500000430</t>
  </si>
  <si>
    <t>B1500002903</t>
  </si>
  <si>
    <t>B1500002907</t>
  </si>
  <si>
    <t>B1500000165</t>
  </si>
  <si>
    <t>STAGE VISUAL SOUNDS SVS</t>
  </si>
  <si>
    <t>CONTRATACION DE EMPRESA PARA GESTION DE EVENTOS PRESIDENCIALES PARA INAUGURACIONES Y ACTIVIDADES DE APORDOM</t>
  </si>
  <si>
    <t>E450000000168</t>
  </si>
  <si>
    <t>EMISION DE POLIZA DE SEGURO DE INCENDIO Y LINEAS ALIADAS (TODO RIESGO) Y EXTENSION DE VIGENCIA</t>
  </si>
  <si>
    <t>E450000012293</t>
  </si>
  <si>
    <t>E450000011697</t>
  </si>
  <si>
    <t>B1500015138</t>
  </si>
  <si>
    <t>E450000003287</t>
  </si>
  <si>
    <t>DIFERENCIA PAGADA POR LIBRAMIENTO NO.316-1</t>
  </si>
  <si>
    <t>E450000003327</t>
  </si>
  <si>
    <t>E450000003299</t>
  </si>
  <si>
    <t>E450000001492</t>
  </si>
  <si>
    <t>E450000005795</t>
  </si>
  <si>
    <t>DIFERENCIA PAGADA POR LIBRAMIENTO NO.316-2</t>
  </si>
  <si>
    <t>AYUNTAMIENTO MUNICIPAL DE PUERTO PLATA</t>
  </si>
  <si>
    <t>B1500003564</t>
  </si>
  <si>
    <t>E450000024053</t>
  </si>
  <si>
    <t>SERVICIO INTERNET PUERTO DE PUERTO PLATA</t>
  </si>
  <si>
    <t>E450000002599</t>
  </si>
  <si>
    <t>E450000024051</t>
  </si>
  <si>
    <t>E450000024420</t>
  </si>
  <si>
    <t>E450000010438</t>
  </si>
  <si>
    <t>ATRASADO</t>
  </si>
  <si>
    <t>E450000133903</t>
  </si>
  <si>
    <t>E450000133892</t>
  </si>
  <si>
    <t>E450000133747</t>
  </si>
  <si>
    <t>E450000134062</t>
  </si>
  <si>
    <t>A FUEGO LENTO, SRL.</t>
  </si>
  <si>
    <t>CONTRATACION DE SERVICIOS DE CATERING PARA DIFERENTES ACTIVIDADES DE ESTA APORDOM</t>
  </si>
  <si>
    <t>E450000000008</t>
  </si>
  <si>
    <t>CONTRATACION DE EMPRESA PARA BRINDAR LOS SERVICIOS DE MANTENIMIENTO PREVENTIVO Y CORRECTIVOS DE LOS MUELLES PESQUEROS DE ESTA APORDOM</t>
  </si>
  <si>
    <t>B1500000166</t>
  </si>
  <si>
    <t>GRUPO MECCA, SRL.</t>
  </si>
  <si>
    <t xml:space="preserve">CONTRATACION DE EVENTOS Y MONTAJE DE STAND </t>
  </si>
  <si>
    <t>B1500000518</t>
  </si>
  <si>
    <t>JARDIN ILUSIONES, SRL.</t>
  </si>
  <si>
    <t xml:space="preserve"> CONTRATACION DE SERVICIOS FLORALES, PARA ESTA APORDOM</t>
  </si>
  <si>
    <t>B1500004603</t>
  </si>
  <si>
    <t>JUANA NUÑEZ MORROBEL</t>
  </si>
  <si>
    <t>SERVICIOS DE NOTARIZACION DE LOS DOCUMENTOS</t>
  </si>
  <si>
    <t>B1500000355</t>
  </si>
  <si>
    <t>B1500000351</t>
  </si>
  <si>
    <t>SERVICIO DE INTERNET Y EQUIPOS TELEFONICOS DE APORDOM</t>
  </si>
  <si>
    <t>E450000024700</t>
  </si>
  <si>
    <t>CONTRATACION DE SERVICIOS DE AGENCIA PUBLCITARIA, PARA LA ADMINISTRACION DE CONTENIDO DE MEDIOS EXTERNOS</t>
  </si>
  <si>
    <t>E4500000000015</t>
  </si>
  <si>
    <t>B1500002849</t>
  </si>
  <si>
    <t>B1500002871</t>
  </si>
  <si>
    <t>B1500002850</t>
  </si>
  <si>
    <t>B1500002870</t>
  </si>
  <si>
    <t>B1500002911</t>
  </si>
  <si>
    <t>B1500002912</t>
  </si>
  <si>
    <t>SERVICIOS GENERALES E INSTALACIONES SANTANA</t>
  </si>
  <si>
    <t>CONTRATACION DE SERVICIOS DE MANTENIMIENTO DE AIRES ACONDICIONADOS</t>
  </si>
  <si>
    <t>B1500000103</t>
  </si>
  <si>
    <t>E450000030490</t>
  </si>
  <si>
    <t>E450000029278</t>
  </si>
  <si>
    <t>E450000029275</t>
  </si>
  <si>
    <t>B1500002910</t>
  </si>
  <si>
    <t>T P COMERCIAL TODO PARA OFICINAS, SRL.</t>
  </si>
  <si>
    <t>ADQUISICION DE CAJAS DE LECHE 27/1 PARA PERSONAL DEL PEAJE DE APORDOM</t>
  </si>
  <si>
    <t>E450000000013</t>
  </si>
  <si>
    <t>E450000025114</t>
  </si>
  <si>
    <t>E450000008503</t>
  </si>
  <si>
    <t>E450000008502</t>
  </si>
  <si>
    <t>DOMINIS FASHION, SRL.</t>
  </si>
  <si>
    <t>ADQUISICION DE UNIFORMES, DIRIGIDO A MIPYMES</t>
  </si>
  <si>
    <t>B1500000101</t>
  </si>
  <si>
    <t>E450000007307</t>
  </si>
  <si>
    <t>B1500000570</t>
  </si>
  <si>
    <t>TAMARA FRANCISCA PEÑA JEREZ</t>
  </si>
  <si>
    <t xml:space="preserve">ASOCIACION DE NAVIEROS </t>
  </si>
  <si>
    <t>B1500000100</t>
  </si>
  <si>
    <t>B1500036361</t>
  </si>
  <si>
    <t>E450000000019</t>
  </si>
  <si>
    <t>E450000010611</t>
  </si>
  <si>
    <t>CONTRATACION DE SERVICIOS FLORALES</t>
  </si>
  <si>
    <t>B1500004632</t>
  </si>
  <si>
    <t>E450000000015</t>
  </si>
  <si>
    <t>INDUSTRIALES TECHA, SRL.</t>
  </si>
  <si>
    <t>SERVICIOS DE FUMIGACION</t>
  </si>
  <si>
    <t>B1500000329</t>
  </si>
  <si>
    <t>E450000144388</t>
  </si>
  <si>
    <t>E450000144169</t>
  </si>
  <si>
    <t>E450000000730</t>
  </si>
  <si>
    <t>E450000144081</t>
  </si>
  <si>
    <t>E450000024892</t>
  </si>
  <si>
    <t>STAGE VISUAL SOUNDS SVS, SRL.</t>
  </si>
  <si>
    <t>E450000000169</t>
  </si>
  <si>
    <t>B1500015162</t>
  </si>
  <si>
    <t>E450000007381</t>
  </si>
  <si>
    <t>P W A, EIRL.</t>
  </si>
  <si>
    <t>RENOVAVION LICENCIAS INFORMATICAS</t>
  </si>
  <si>
    <t>E450000025123</t>
  </si>
  <si>
    <t>E450000025120</t>
  </si>
  <si>
    <t>JT INVESTDENT, SRL.</t>
  </si>
  <si>
    <t>SERVICIOS DE MANTENIMIENTO Y REPARACION DE LOS SILLONES ODONTOLOGICOS Y COMPRESOR</t>
  </si>
  <si>
    <t>B1500000284</t>
  </si>
  <si>
    <t>ALIMENTARY LAND JAGD, SRL.</t>
  </si>
  <si>
    <t>B1500000261</t>
  </si>
  <si>
    <t>B1500009381</t>
  </si>
  <si>
    <t>B1500009382</t>
  </si>
  <si>
    <t>E450000095042</t>
  </si>
  <si>
    <t>OSVALDO VALENTIN VALERA JIMENEZ</t>
  </si>
  <si>
    <t>CONTRATCION DE SERVICIOS PARA LA CREACION DE UNA BASE PARA LA COLOCACION DE BUSTO</t>
  </si>
  <si>
    <t>B1500000366</t>
  </si>
  <si>
    <t>ESCUELA DE ALTA DIRECCION BARNA</t>
  </si>
  <si>
    <t>B1500001440</t>
  </si>
  <si>
    <t>E450000000468</t>
  </si>
  <si>
    <t>E450000115522</t>
  </si>
  <si>
    <t>E450000115521</t>
  </si>
  <si>
    <t>E450000115520</t>
  </si>
  <si>
    <t>E450000115519</t>
  </si>
  <si>
    <t>E450000115523</t>
  </si>
  <si>
    <t>ADMARKET, SRL.0</t>
  </si>
  <si>
    <t>CONTRATACION DE MONTAJE EVENTO Y MONTAJE STAND</t>
  </si>
  <si>
    <t>B1500000072</t>
  </si>
  <si>
    <t>E450000023679</t>
  </si>
  <si>
    <t>E450000027443</t>
  </si>
  <si>
    <t>E450000027440</t>
  </si>
  <si>
    <t>E450000027420</t>
  </si>
  <si>
    <t>AYUNTAMIENTO MUNICIPAL PUERTO PLATA</t>
  </si>
  <si>
    <t>B1500003530</t>
  </si>
  <si>
    <t>B1500003504</t>
  </si>
  <si>
    <t>E450000002485</t>
  </si>
  <si>
    <t>E450000005481</t>
  </si>
  <si>
    <t>DIFERENCIA PAGA POR LIBRAMINETO</t>
  </si>
  <si>
    <t>E450000007937</t>
  </si>
  <si>
    <t>B1500002832</t>
  </si>
  <si>
    <t>B1500002835</t>
  </si>
  <si>
    <t>B1500002836</t>
  </si>
  <si>
    <t>BONANZA DOMINICANA, S.A.S.</t>
  </si>
  <si>
    <t>CONTRATACION DE TALLER DE MANTENIMIENTO PREVENTIVO, CORRECTIVO Y GENERAL, PARA LOS VEHICULOS CON GARANTIA DE APORDOM</t>
  </si>
  <si>
    <t>E450000001459</t>
  </si>
  <si>
    <t>E450000001458</t>
  </si>
  <si>
    <t>E450000001454</t>
  </si>
  <si>
    <t>E450000124664</t>
  </si>
  <si>
    <t>E450000024042</t>
  </si>
  <si>
    <t>E450000122765</t>
  </si>
  <si>
    <t>E450000126105</t>
  </si>
  <si>
    <t>E450000023958</t>
  </si>
  <si>
    <t>B1500002838</t>
  </si>
  <si>
    <t>B1500002834</t>
  </si>
  <si>
    <t>B1500002833</t>
  </si>
  <si>
    <t>B1500002841</t>
  </si>
  <si>
    <t>B1500002837</t>
  </si>
  <si>
    <t>B1500002840</t>
  </si>
  <si>
    <t>OUTSOURCING DISRUPTION, SRL.</t>
  </si>
  <si>
    <t>SERVICIO DE CONSULTORIA ESPECIALIZADA EN COMUNICACIÓN CORPORATIVA</t>
  </si>
  <si>
    <t>B1500000209</t>
  </si>
  <si>
    <t>COOPERATIVA DE AHORROS CREDITOS Y SERVICIOS MULTIPLES FAMILIA UNIDA PAA EL PROGRESO INC.</t>
  </si>
  <si>
    <t xml:space="preserve"> COMPRA ARTESANIAS DOMINICANAS PARA FERIA </t>
  </si>
  <si>
    <t xml:space="preserve">CONTRATACION DE EMPRESA PARA BRINDAR LOS SERVICIOS DE MANTENIMIENTO PREVENTIVO Y CORRECTIVOS DE LOS MUELLES PESQUEROS DE ESTA APORDOM </t>
  </si>
  <si>
    <t>B1500000163</t>
  </si>
  <si>
    <t xml:space="preserve">ADQUISICION DE INSUMOS COMESTIBLES </t>
  </si>
  <si>
    <t>E450000000351</t>
  </si>
  <si>
    <t>DOS GARCIA, SRL.</t>
  </si>
  <si>
    <t>ADQUISICION DE INSUMOS DE MATERIALES ELECTRICOS, FERRETEROS Y DE PLOMERIA</t>
  </si>
  <si>
    <t>E450000000052</t>
  </si>
  <si>
    <t>B1500015116</t>
  </si>
  <si>
    <t>POR ADQUISICION DE TICKETS DE COMBUSTIBLE (GASOLINA) PERTENECIENTE AL ITEMS 01, PARA USO DE APORDOM</t>
  </si>
  <si>
    <t>E450000007100</t>
  </si>
  <si>
    <t>E450000003253</t>
  </si>
  <si>
    <t>E450000003233</t>
  </si>
  <si>
    <t>E450000003270</t>
  </si>
  <si>
    <t>E450000003220</t>
  </si>
  <si>
    <t>AYUNTAMIENTO MUNICIPAL BOCA CHICA</t>
  </si>
  <si>
    <t>B1500000568</t>
  </si>
  <si>
    <t>B1500035949</t>
  </si>
  <si>
    <t xml:space="preserve"> SERVICIO DE ASISTENCIA LEGAL EN LOS EMBARGOS Y PROCESOS JUDICIALES </t>
  </si>
  <si>
    <t>B1500000099</t>
  </si>
  <si>
    <t>E450000001421</t>
  </si>
  <si>
    <t>B1500000230</t>
  </si>
  <si>
    <t>E450000024045</t>
  </si>
  <si>
    <t>E450000010261</t>
  </si>
  <si>
    <t>E450000010184</t>
  </si>
  <si>
    <t>STAGE VISUAL SOUND SVS, SRL.</t>
  </si>
  <si>
    <t>E450000000164</t>
  </si>
  <si>
    <t>E450000000166</t>
  </si>
  <si>
    <t>ROSARIO &amp; PICHARDO, SRL.</t>
  </si>
  <si>
    <t>ALQUILER DE VEHICULOS</t>
  </si>
  <si>
    <t>B1500002183</t>
  </si>
  <si>
    <t>B1500000084</t>
  </si>
  <si>
    <t>LUISA MILAGROS CASTILLO DURAN</t>
  </si>
  <si>
    <t>B1500000387</t>
  </si>
  <si>
    <t>MIRIAN DE LA CRUZ VILLEGAS</t>
  </si>
  <si>
    <t>B1500000348</t>
  </si>
  <si>
    <t>E450000010128</t>
  </si>
  <si>
    <t>E450000010130</t>
  </si>
  <si>
    <t>E450000010129</t>
  </si>
  <si>
    <t>E450000007882</t>
  </si>
  <si>
    <t>E450000024156</t>
  </si>
  <si>
    <t>E450000010316</t>
  </si>
  <si>
    <t>E450000010312</t>
  </si>
  <si>
    <t>E450000010297</t>
  </si>
  <si>
    <t>SERVICIO DE ENERGIA ELECTRICA</t>
  </si>
  <si>
    <t>E450000000728</t>
  </si>
  <si>
    <t>E450000109062</t>
  </si>
  <si>
    <t>E450000108956</t>
  </si>
  <si>
    <t>E450000090043</t>
  </si>
  <si>
    <t>E450000109291</t>
  </si>
  <si>
    <t>SERVICIO ENERGIA ELECTRICA</t>
  </si>
  <si>
    <t>E450000108263</t>
  </si>
  <si>
    <t>E450000108264</t>
  </si>
  <si>
    <t>E450000108265</t>
  </si>
  <si>
    <t>E450000108266</t>
  </si>
  <si>
    <t>E450000108267</t>
  </si>
  <si>
    <t>ALL OFFICE SOLUTIONS TS, SRL.</t>
  </si>
  <si>
    <t>SERVICIO RENTA DE IMPRESORAS MULTIFUNCIONALES Y COPIAS A COLOR</t>
  </si>
  <si>
    <t>B1500003176</t>
  </si>
  <si>
    <t>E450000001510</t>
  </si>
  <si>
    <t>PRODUCTIVE BUSINESS SOLUTIONS DOMINICANA, SAS.</t>
  </si>
  <si>
    <t>ADQUISICION DE FIREWALDE 200G, RENDIMIENTO DE 9 GBPS PROTECCION CONTRA AMENAZAS</t>
  </si>
  <si>
    <t>E450000000053</t>
  </si>
  <si>
    <t>SYNTES, SRL.</t>
  </si>
  <si>
    <t>SOLUCIONES GLOBALES, SRL.</t>
  </si>
  <si>
    <t xml:space="preserve">ADQUISICION DE EQUIPOS TECNOLOGICOS PERTENECIENTES AL PROCESO </t>
  </si>
  <si>
    <t>E450000000250</t>
  </si>
  <si>
    <t>SERVICIO DE RECARGAS PASO RAPIDO</t>
  </si>
  <si>
    <t>B1500015054</t>
  </si>
  <si>
    <t>BONANZA DOMINICANA, S.A.S</t>
  </si>
  <si>
    <t>E450000001381</t>
  </si>
  <si>
    <t>E450000022922</t>
  </si>
  <si>
    <t>E450000005242</t>
  </si>
  <si>
    <t>PAGO POR LIBRAMIENTO</t>
  </si>
  <si>
    <t>E450000007590</t>
  </si>
  <si>
    <t>EXPO CONVETION CONTRACTORS</t>
  </si>
  <si>
    <t>SERVICIO DE PUBLICIDAD Y PROPAGANDA</t>
  </si>
  <si>
    <t>NO.1184</t>
  </si>
  <si>
    <t>PAGO AL EXTERIOR POR FERIA SEATRADE GLOBAL CRUISE 2026</t>
  </si>
  <si>
    <t>RODMAN THINK BRANDING LLC</t>
  </si>
  <si>
    <t>PAGO ARTICULOS PROMOCIONALES</t>
  </si>
  <si>
    <t>NO.14901</t>
  </si>
  <si>
    <t>PAGO AL EXTERIOR POR FERIA SEATRADE GLOBAL CRUISE 2027</t>
  </si>
  <si>
    <t>INFORMA PRINCETON LLC</t>
  </si>
  <si>
    <t>NO.107794569-1</t>
  </si>
  <si>
    <t>PAGO AL EXTERIOR POR FERIA SEATRADE GLOBAL CRUISE 2028</t>
  </si>
  <si>
    <t>ASOCIAICON DE NAVIEROS DE LA REPUBLICA DOMINICANA</t>
  </si>
  <si>
    <t xml:space="preserve">SERVICIO DE ASISTENCIA LEGAL </t>
  </si>
  <si>
    <t>B1500000098</t>
  </si>
  <si>
    <t>STAGE VISUAL SOUND SVS</t>
  </si>
  <si>
    <t>E450000000145</t>
  </si>
  <si>
    <t>E450000025505</t>
  </si>
  <si>
    <t>E450000025508</t>
  </si>
  <si>
    <t>E450000025485</t>
  </si>
  <si>
    <t>B1500004449</t>
  </si>
  <si>
    <t>E450000009363</t>
  </si>
  <si>
    <t>NO LIMITS DESING GUATEMALA, S.A.</t>
  </si>
  <si>
    <t>PUBLICIDAD Y PROPAGANDA</t>
  </si>
  <si>
    <t>NO.204-2026</t>
  </si>
  <si>
    <t>B1500015066</t>
  </si>
  <si>
    <t>E450000023207</t>
  </si>
  <si>
    <t>B1500003493</t>
  </si>
  <si>
    <t>SERVICIOS DE CONSULTORIA ESPECIALIZADA</t>
  </si>
  <si>
    <t>B1500000205</t>
  </si>
  <si>
    <t>SUBE  TECHNOLOGIES AND SERVICES, SRL.</t>
  </si>
  <si>
    <t>MANTENIMIENTO ASCENSOR</t>
  </si>
  <si>
    <t>B1500000316</t>
  </si>
  <si>
    <t>ADQUISICION DE TICKETS DE COMBUSTIBLE (GASOLINA) PERTENECIENTE AL ITEMS 01, PARA USO DE APORDOM</t>
  </si>
  <si>
    <t>E450000006902</t>
  </si>
  <si>
    <t>B1500002818</t>
  </si>
  <si>
    <t>B1500002821</t>
  </si>
  <si>
    <t>B1500002820</t>
  </si>
  <si>
    <t>E450000116286</t>
  </si>
  <si>
    <t>E450000117170</t>
  </si>
  <si>
    <t>E450000115196</t>
  </si>
  <si>
    <t>E45000007539</t>
  </si>
  <si>
    <t>E450000009825</t>
  </si>
  <si>
    <t>MAPFRE  SALUD ARS, S.A.</t>
  </si>
  <si>
    <t>E450000001353</t>
  </si>
  <si>
    <t>E450000001436</t>
  </si>
  <si>
    <t>E450000009808</t>
  </si>
  <si>
    <t>OICA, SRL.</t>
  </si>
  <si>
    <t xml:space="preserve">CONSTRUCCION DE MUELLES MARITIMOS A NIVEL NACIONAL SEGUNADA ETAPA, </t>
  </si>
  <si>
    <t>E450000000004</t>
  </si>
  <si>
    <t>E450000009785</t>
  </si>
  <si>
    <t>E450000009790</t>
  </si>
  <si>
    <t>E450000009789</t>
  </si>
  <si>
    <t>E450000009766</t>
  </si>
  <si>
    <t>E450000009788</t>
  </si>
  <si>
    <t>10816669-1</t>
  </si>
  <si>
    <t>B1500000567</t>
  </si>
  <si>
    <t>E450000009862</t>
  </si>
  <si>
    <t>B1500000227</t>
  </si>
  <si>
    <t>ENPIRES LAW FIRM &amp; ASOCIADOS</t>
  </si>
  <si>
    <t>HONORARIO PROFESIONALES POR LA REPRESENTACION, CONSULTORIA, COORDINACION Y SUPERVISIO</t>
  </si>
  <si>
    <t>B1500035538</t>
  </si>
  <si>
    <t>B1500009291</t>
  </si>
  <si>
    <t>SERVICIO RENTA DE IMPRESORAS MULTIFUNCIONALES</t>
  </si>
  <si>
    <t>B1500003153</t>
  </si>
  <si>
    <t xml:space="preserve"> CONTRATACION DE SERVICIOS FLORALES, PARA ESTA APORDOM,</t>
  </si>
  <si>
    <t>B1500004467</t>
  </si>
  <si>
    <t>ADQUISICION CAJAS DE LECHE 27/1 PARA PERSONAL DE PEAJE APORDOM</t>
  </si>
  <si>
    <t>E450000000005</t>
  </si>
  <si>
    <t>B1500002827</t>
  </si>
  <si>
    <t>B1500002826</t>
  </si>
  <si>
    <t>E450000003161</t>
  </si>
  <si>
    <t>E450000003189</t>
  </si>
  <si>
    <t>E450000003166</t>
  </si>
  <si>
    <t>E450000009880</t>
  </si>
  <si>
    <t>E450000009829</t>
  </si>
  <si>
    <t>COLUMBUS NETWORKS DOMINICANA, SA.</t>
  </si>
  <si>
    <t>E450000002414</t>
  </si>
  <si>
    <t>E450000023412</t>
  </si>
  <si>
    <t>E450000007023</t>
  </si>
  <si>
    <t>B15000015101</t>
  </si>
  <si>
    <t>COMPAÑÍA DOMINICANA DE TELEFONOS, S.A.</t>
  </si>
  <si>
    <t>E450000106627</t>
  </si>
  <si>
    <t>E450000106393</t>
  </si>
  <si>
    <t>E450000106733</t>
  </si>
  <si>
    <t>E450000007074</t>
  </si>
  <si>
    <t>E450000101377</t>
  </si>
  <si>
    <t>E450000101376</t>
  </si>
  <si>
    <t>EMPRESA DE ELECTRICIDAD DEL ESTE, S.A.</t>
  </si>
  <si>
    <t>E450000084723</t>
  </si>
  <si>
    <t>E450000000705</t>
  </si>
  <si>
    <t>E450000023099</t>
  </si>
  <si>
    <t>E450000023103</t>
  </si>
  <si>
    <t>E450000024036</t>
  </si>
  <si>
    <t>E450000020991</t>
  </si>
  <si>
    <t>E450000101380</t>
  </si>
  <si>
    <t>E450000101379</t>
  </si>
  <si>
    <t>E450000101378</t>
  </si>
  <si>
    <t>E450000000194</t>
  </si>
  <si>
    <t>E450000003083</t>
  </si>
  <si>
    <t>E450000003095</t>
  </si>
  <si>
    <t>E450000003096</t>
  </si>
  <si>
    <t>E450000004985</t>
  </si>
  <si>
    <t xml:space="preserve">ADQUISICION DE TICKETS DE COMBUSTIBLE </t>
  </si>
  <si>
    <t>E450000006740</t>
  </si>
  <si>
    <t>B1500003481</t>
  </si>
  <si>
    <t>E450000022132</t>
  </si>
  <si>
    <t>JORGE ANTONIO LOPEZ HILARIO</t>
  </si>
  <si>
    <t>SERVICIOS LEGALES</t>
  </si>
  <si>
    <t>B1500000178</t>
  </si>
  <si>
    <t>E450000000201</t>
  </si>
  <si>
    <t>B1500002799</t>
  </si>
  <si>
    <t>B1500002778</t>
  </si>
  <si>
    <t>B1500002774</t>
  </si>
  <si>
    <t>B1500002777</t>
  </si>
  <si>
    <t>B1500002776</t>
  </si>
  <si>
    <t>B1500002775</t>
  </si>
  <si>
    <t>E450000009333</t>
  </si>
  <si>
    <t>E450000009334</t>
  </si>
  <si>
    <t>SUPLIGENSA, SRL.</t>
  </si>
  <si>
    <t>ADQUISICION DE INSUMOS DE LIMPIEZA PARA EL USO DE APORDOM</t>
  </si>
  <si>
    <t>E450000000048</t>
  </si>
  <si>
    <t>E450000020268</t>
  </si>
  <si>
    <t>JARDIN ILUSIONES , SRL.</t>
  </si>
  <si>
    <t>SERVICIOS FLORALES, PARA ESTA APORDOM</t>
  </si>
  <si>
    <t>B1500004372</t>
  </si>
  <si>
    <t>B1500003457</t>
  </si>
  <si>
    <t>ALFA DIGITAL SIGNS AND GRAPHICS, SRL.</t>
  </si>
  <si>
    <t>CONTRATACION DE SERVICIO DE IMPRESION PARA ESTA APORDOM</t>
  </si>
  <si>
    <t>B1500001045</t>
  </si>
  <si>
    <t>E450000007199</t>
  </si>
  <si>
    <t>MAPFRE SALUD ARS</t>
  </si>
  <si>
    <t>E450000001283</t>
  </si>
  <si>
    <t>SERVICIOS INTEGRALES CORPORATIVOS T&amp;P, SRL.</t>
  </si>
  <si>
    <t>CONTRATACION DE SERVICIO DE FIRMA DE AUDITORES, PARA LA REALIZACION DE AUDITORIA INTERNA DE APORDOM</t>
  </si>
  <si>
    <t>B1500000156</t>
  </si>
  <si>
    <t>B1500000202</t>
  </si>
  <si>
    <t>E450000113427</t>
  </si>
  <si>
    <t>E450000108820</t>
  </si>
  <si>
    <t>E450000022419</t>
  </si>
  <si>
    <t>SERVICIO RECOGIDA DE DESECHOS SOLIDOS</t>
  </si>
  <si>
    <t>B1500000564</t>
  </si>
  <si>
    <t>E450000020983</t>
  </si>
  <si>
    <t>E450000009321</t>
  </si>
  <si>
    <t>SERVICIO DE ASISTENCIA LEGAL EN LOS EMBARGOS Y PROCESOS JUDICIALES</t>
  </si>
  <si>
    <t>B1500000097</t>
  </si>
  <si>
    <t>INSTITUTO DE EDUCACION SUPERIOR EN FORMACION DIPLOMATICA Y CONSULAR  DR. EDUARDO LATORRE RODRIGUEZ (INESDYC)</t>
  </si>
  <si>
    <t xml:space="preserve">SERVICIO DE CAPACITACION </t>
  </si>
  <si>
    <t>B1500000114</t>
  </si>
  <si>
    <t>SERVICIO DE RECARGA A LA CUENTA DE PASO RAPIDO PARA USO DE FLOTILLA VEHICULAR DE ESTA APORDOM</t>
  </si>
  <si>
    <t>B1500015036</t>
  </si>
  <si>
    <t>B1500000216</t>
  </si>
  <si>
    <t>SERVICIO DE RENTA IMPRESORAS MULTIFUNCIONALES</t>
  </si>
  <si>
    <t>B1500003116</t>
  </si>
  <si>
    <t>13/02/206</t>
  </si>
  <si>
    <t>CONSUMO DE AGUA</t>
  </si>
  <si>
    <t>B1500035127</t>
  </si>
  <si>
    <t>B1500009190</t>
  </si>
  <si>
    <t>E450000023557</t>
  </si>
  <si>
    <t>E450000023577</t>
  </si>
  <si>
    <t>E450000023580</t>
  </si>
  <si>
    <t>SANTO DOMINGO MOTORS COMPANY, SA</t>
  </si>
  <si>
    <t>MANTENIMIENTO DE VEHICULOS</t>
  </si>
  <si>
    <t>E450000005626</t>
  </si>
  <si>
    <t>E450000005595</t>
  </si>
  <si>
    <t>CIRCE ALMANZAR CA, SRL.</t>
  </si>
  <si>
    <t>SERVICIOS DE ASESORIA LEGAL</t>
  </si>
  <si>
    <t>B1500000143</t>
  </si>
  <si>
    <t>B1500000295</t>
  </si>
  <si>
    <t>B1500015046</t>
  </si>
  <si>
    <t>E450000000701</t>
  </si>
  <si>
    <t>B1500004413</t>
  </si>
  <si>
    <t>E450000022653</t>
  </si>
  <si>
    <t>B1500004419</t>
  </si>
  <si>
    <t>E450000009343</t>
  </si>
  <si>
    <t>E450000009390</t>
  </si>
  <si>
    <t>E450000009322</t>
  </si>
  <si>
    <t>E450000009415</t>
  </si>
  <si>
    <t>E450000079877</t>
  </si>
  <si>
    <t>B1500000344</t>
  </si>
  <si>
    <t>B1500000383</t>
  </si>
  <si>
    <t>B1500002807</t>
  </si>
  <si>
    <t>B1500002805</t>
  </si>
  <si>
    <t>23/02/206</t>
  </si>
  <si>
    <t>B1500003465</t>
  </si>
  <si>
    <t>SMA SOLUTIONS, SRL.</t>
  </si>
  <si>
    <t>CONTRATACION PARA EL REMOZAMIENTO DE LOS MUELLES PESQUEROS BOCA DE YUMA, PALENQUE Y RIO SAN JUAN</t>
  </si>
  <si>
    <t>B1500000126</t>
  </si>
  <si>
    <t>PROLLELZA MANAGEMENT SERVICE, SRL</t>
  </si>
  <si>
    <t>CONTRATACION PARA LA READECUACION DEL ARCHIVO CENTRAL DE ESTA APORDOM</t>
  </si>
  <si>
    <t>B1500000019</t>
  </si>
  <si>
    <t xml:space="preserve">MAXIMO AMADO CONCEPCION </t>
  </si>
  <si>
    <t>B1500000083</t>
  </si>
  <si>
    <t>E450000094706</t>
  </si>
  <si>
    <t>E450000094705</t>
  </si>
  <si>
    <t>E450000094704</t>
  </si>
  <si>
    <t>E450000094703</t>
  </si>
  <si>
    <t>E450000094702</t>
  </si>
  <si>
    <t>ADQUISICION DE CAJAS DE LECHE PARA PERSONAL DE PEAJE DE APORDOM</t>
  </si>
  <si>
    <t>B1500002806</t>
  </si>
  <si>
    <t>E450000104146</t>
  </si>
  <si>
    <t>E450000104265</t>
  </si>
  <si>
    <t>E450000103934</t>
  </si>
  <si>
    <t xml:space="preserve">SERVICIO DE INTERNET Y EQUIPOS TELEFONICOS </t>
  </si>
  <si>
    <t>E450000021636</t>
  </si>
  <si>
    <t>E450000021851</t>
  </si>
  <si>
    <t>E450000001164</t>
  </si>
  <si>
    <t xml:space="preserve"> SERVICO DE ENERGIA ELECTRICA</t>
  </si>
  <si>
    <t>E450000000510</t>
  </si>
  <si>
    <t>B1500002758</t>
  </si>
  <si>
    <t>E450000020265</t>
  </si>
  <si>
    <t>B1500002762</t>
  </si>
  <si>
    <t>E450000101630</t>
  </si>
  <si>
    <t>E450000101512</t>
  </si>
  <si>
    <t>E450000101297</t>
  </si>
  <si>
    <t>E450000087845</t>
  </si>
  <si>
    <t>E450000087844</t>
  </si>
  <si>
    <t>E450000087843</t>
  </si>
  <si>
    <t>E450000087842</t>
  </si>
  <si>
    <t>E450000087841</t>
  </si>
  <si>
    <t>E450000074024</t>
  </si>
  <si>
    <t>MARIA YSABEL DEL SAGRARIO CONCEPCION TOLENTINO</t>
  </si>
  <si>
    <t>SERVICIO DE ASESORIA DE GESTION</t>
  </si>
  <si>
    <t>B1500000109</t>
  </si>
  <si>
    <t>EMPRESAS  INTEGRADAS, SAS.</t>
  </si>
  <si>
    <t xml:space="preserve">ADQUISICION E INSTALACION DE DEFENSAS (GUARDABARROS) </t>
  </si>
  <si>
    <t>E450000000214</t>
  </si>
  <si>
    <t>B1500000141</t>
  </si>
  <si>
    <t>PETROMOVIL, S.A</t>
  </si>
  <si>
    <t>E450000006515</t>
  </si>
  <si>
    <t>UNITED PETROLEUM GRUPO HAINA, SRL.</t>
  </si>
  <si>
    <t xml:space="preserve">ADQUISICION DE GASOIL A GRANEL </t>
  </si>
  <si>
    <t>E450000000451</t>
  </si>
  <si>
    <t>SERVICIO DE ADMINISTRACION DE SALUD</t>
  </si>
  <si>
    <t>E450000003029</t>
  </si>
  <si>
    <t>NOTA: PAGO POR LIBRAMIENTO EL MONTO DE RD$7,744.00</t>
  </si>
  <si>
    <t>E450000003058</t>
  </si>
  <si>
    <t>E450000003027</t>
  </si>
  <si>
    <t xml:space="preserve">SERVICIO DE CONSULTORIA ESPECIALIZADA </t>
  </si>
  <si>
    <t>B1500000199</t>
  </si>
  <si>
    <t>E450000004924</t>
  </si>
  <si>
    <t>PAGO POR LIBRAMIENTO RD$18,775.76</t>
  </si>
  <si>
    <t>E450000001214</t>
  </si>
  <si>
    <t>PAGO POR LIBRAMIENTO RD$22,771.08</t>
  </si>
  <si>
    <t>B1500002757</t>
  </si>
  <si>
    <t>E450000009094</t>
  </si>
  <si>
    <t xml:space="preserve">SERVICIO DE INTERNET </t>
  </si>
  <si>
    <t>E450000021232</t>
  </si>
  <si>
    <t>GREEN DEW GROUP</t>
  </si>
  <si>
    <t>EQUIPOS ELECTRICOS</t>
  </si>
  <si>
    <t>B1500000006</t>
  </si>
  <si>
    <t xml:space="preserve">SERVICIO DE RECOGIDA DE DESECHOS SOLIDOS </t>
  </si>
  <si>
    <t>B1500003429</t>
  </si>
  <si>
    <t>B1500000142</t>
  </si>
  <si>
    <t>B1500000208</t>
  </si>
  <si>
    <t>B1500009089</t>
  </si>
  <si>
    <t>B1500000007</t>
  </si>
  <si>
    <t>E450000020261</t>
  </si>
  <si>
    <t>GTG INDUSTRIAL , SRL.</t>
  </si>
  <si>
    <t>E450000000162</t>
  </si>
  <si>
    <t>B1500002760</t>
  </si>
  <si>
    <t>B1500002759</t>
  </si>
  <si>
    <t>B1500002755</t>
  </si>
  <si>
    <t>B1500002756</t>
  </si>
  <si>
    <t>B1500002753</t>
  </si>
  <si>
    <t>B1500002754</t>
  </si>
  <si>
    <t>HUMANO SEGURO, S.A.</t>
  </si>
  <si>
    <t>E450000007097</t>
  </si>
  <si>
    <t>PAGO POR LIBRAMIENTO RD$49,162.69</t>
  </si>
  <si>
    <t>SERVICIO DE RENTA DE IMPRESORAS MULTIFUNCIONALES</t>
  </si>
  <si>
    <t>B1500003091</t>
  </si>
  <si>
    <t>E450000021615</t>
  </si>
  <si>
    <t>E450000021635</t>
  </si>
  <si>
    <t>E450000021638</t>
  </si>
  <si>
    <t>B1500034716</t>
  </si>
  <si>
    <t>E450000009022</t>
  </si>
  <si>
    <t>B1500000563</t>
  </si>
  <si>
    <t>E450000102039</t>
  </si>
  <si>
    <t>E450000105506</t>
  </si>
  <si>
    <t>FR MULTISERVICIOS, SRL.</t>
  </si>
  <si>
    <t>ADQUISICION DE MATERIALES GASTABLES DE OFICINA Y TALONARIOS</t>
  </si>
  <si>
    <t>B1500001070</t>
  </si>
  <si>
    <t>B1500000280</t>
  </si>
  <si>
    <t>B1500000343</t>
  </si>
  <si>
    <t>RUFINA FIOR D ALIZA JIMENEZ DE LA CRUZ</t>
  </si>
  <si>
    <t>B1500000326</t>
  </si>
  <si>
    <t>JARDIN ILUSIONES</t>
  </si>
  <si>
    <t>B1500004317</t>
  </si>
  <si>
    <t>CONTRATACION  DE ASESORIA ESPECIALIZADA EN SERVICIOS LEGALES</t>
  </si>
  <si>
    <t>B1500000175</t>
  </si>
  <si>
    <t>JUNTA CENTRAL ELECTORAL</t>
  </si>
  <si>
    <t>SERVICIO DE CONSULTA AL ARCHIVO MAESTRO</t>
  </si>
  <si>
    <t>B1500001560</t>
  </si>
  <si>
    <t>B1500001581</t>
  </si>
  <si>
    <t>MARIA MARGARITA LEONARDO CASTILLO</t>
  </si>
  <si>
    <t>B1500000011</t>
  </si>
  <si>
    <t>E450000003665</t>
  </si>
  <si>
    <t>E450000008686</t>
  </si>
  <si>
    <t>ALFA DIGITAL SIGNS AND GRAPHICS, SRL</t>
  </si>
  <si>
    <t>SERVICIOS DE IMPRESIÓN</t>
  </si>
  <si>
    <t>MARIA YSABEL DEL SAGRIO CONCEPCION TOLENTINO</t>
  </si>
  <si>
    <t>SERVICIOS DE  ASESORIA LEGAL HONORARIOS PROFESIONALES</t>
  </si>
  <si>
    <t xml:space="preserve">ADQUISICION DE BOTELLONES DE AGUA </t>
  </si>
  <si>
    <t>E450000018240</t>
  </si>
  <si>
    <t>ALIANZA DOMINICANA CONTRA LA CORRUPCION (ADOCCO)</t>
  </si>
  <si>
    <t>B1500000193</t>
  </si>
  <si>
    <t>E450000005063</t>
  </si>
  <si>
    <t>MAPFRE SALUD ARS, SA</t>
  </si>
  <si>
    <t>E450000001168</t>
  </si>
  <si>
    <t>E450000001147</t>
  </si>
  <si>
    <t>SERVICIOS DE TICKETS DE COMBUSTIBLES</t>
  </si>
  <si>
    <t>E450000006232</t>
  </si>
  <si>
    <t>SERVICIOS DE ENERGIA ELECTRICA</t>
  </si>
  <si>
    <t>E450000097139</t>
  </si>
  <si>
    <t>E450000095188</t>
  </si>
  <si>
    <t>E450000098520</t>
  </si>
  <si>
    <t>SEGUROS UNIVERSAL, SA</t>
  </si>
  <si>
    <t>E450000001668</t>
  </si>
  <si>
    <t>E450000001681</t>
  </si>
  <si>
    <t>E450000004470</t>
  </si>
  <si>
    <t>E450000001656</t>
  </si>
  <si>
    <t>ALTICE DOMINICANA, SA</t>
  </si>
  <si>
    <t>E450000020298</t>
  </si>
  <si>
    <t>B1500000431</t>
  </si>
  <si>
    <t>B1500003395</t>
  </si>
  <si>
    <t>JORGE A. LOPEZ HILARIO</t>
  </si>
  <si>
    <t>GASTOTOS JURIDICOS</t>
  </si>
  <si>
    <t>B1500000171</t>
  </si>
  <si>
    <t>E450000003717</t>
  </si>
  <si>
    <t>ACTUALIDADES VD, SRL.</t>
  </si>
  <si>
    <t>AQUISICION DE AIRES ACONDICIONADOS</t>
  </si>
  <si>
    <t>B1500002531</t>
  </si>
  <si>
    <t>URBANCOLT SOLUTION, SRL.</t>
  </si>
  <si>
    <t>CONTRATACION DE SERVICIOS DE CUSTODIA Y ALMACENAMIENTO DE DOCUMENTOS DE LA INSTITUCION</t>
  </si>
  <si>
    <t>B1500000929</t>
  </si>
  <si>
    <t>SERVICIO DE INTERNET Y EQUIPOS TELEFONICOS</t>
  </si>
  <si>
    <t>E450000020601</t>
  </si>
  <si>
    <t>E450000018244</t>
  </si>
  <si>
    <t>FUDIMAT, SRL.</t>
  </si>
  <si>
    <t>ADQUISICION DE INSUMOS LIQUIDOS Y COMESTIBLES</t>
  </si>
  <si>
    <t>B1500000282</t>
  </si>
  <si>
    <t>E450000000306</t>
  </si>
  <si>
    <t>HUMANO SEGUROS ,SA.</t>
  </si>
  <si>
    <t>E450000006544</t>
  </si>
  <si>
    <t>CONTRATACION DE SERVICIOS DE CONSULTORIA ESPECIALIZADA</t>
  </si>
  <si>
    <t>B1500000187</t>
  </si>
  <si>
    <t>INVERSIONES IP, SRL.</t>
  </si>
  <si>
    <t>ADQUISICION MATERIALES GASTABLES DE OFICINAS Y TALONARIOS</t>
  </si>
  <si>
    <t>B1500000396</t>
  </si>
  <si>
    <t>TP COMERCIAL  TODO PARA OFICINA, SRL.</t>
  </si>
  <si>
    <t>ADQUISICION DE CAJAS DE LECHE 27/1 PARA PERSONAL DE PEAJE DE APORDOM</t>
  </si>
  <si>
    <t>B1500000566</t>
  </si>
  <si>
    <t>CONTRATACION DE SERVICIOS DE ALQUILER DE IMPRESORAS POR 12 MESES</t>
  </si>
  <si>
    <t>B1500003060</t>
  </si>
  <si>
    <t>B1500000338</t>
  </si>
  <si>
    <t>E450000003491</t>
  </si>
  <si>
    <t>B1500000379</t>
  </si>
  <si>
    <t>B1500000378</t>
  </si>
  <si>
    <t>E450000000089</t>
  </si>
  <si>
    <t>E450000000090</t>
  </si>
  <si>
    <t>E450000000092</t>
  </si>
  <si>
    <t>B1500003430</t>
  </si>
  <si>
    <t>B1500003428</t>
  </si>
  <si>
    <t>E450000000099</t>
  </si>
  <si>
    <t>CONTRATACION DE TALLER DE MANTENIMIENTO PREVENTIVO, CORRECTIVO Y GENERAL,</t>
  </si>
  <si>
    <t>B1500002732</t>
  </si>
  <si>
    <t>B1500002731</t>
  </si>
  <si>
    <t>CONTRATACION DE SERVICIOS DE MANTENIMIENTO DE EQUIPOS ODONTOLOGICOS</t>
  </si>
  <si>
    <t>B1500000269</t>
  </si>
  <si>
    <t>DOVADO, SRL.</t>
  </si>
  <si>
    <t>CONTRATACION DE SERVICIOS DE ANIMACION PARA LA CELEBRACION DEL 55 ANIVERSARIO DE APORDOM</t>
  </si>
  <si>
    <t>B1500000043</t>
  </si>
  <si>
    <t>E450000003449</t>
  </si>
  <si>
    <t>E450000000472</t>
  </si>
  <si>
    <t>B1500000335</t>
  </si>
  <si>
    <t>B1500002734</t>
  </si>
  <si>
    <t>SERVICIOS DE AGUA POTABLE</t>
  </si>
  <si>
    <t>E450000019712</t>
  </si>
  <si>
    <t>E450000019715</t>
  </si>
  <si>
    <t>E450000019692</t>
  </si>
  <si>
    <t>B1500033894</t>
  </si>
  <si>
    <t>B1500034305</t>
  </si>
  <si>
    <t>SERVICIO DE MANTENIMIENTO PREVENTIVO DEL ELEVADOR O ASCENSOR DE ESTA APORDOM</t>
  </si>
  <si>
    <t>B1500000271</t>
  </si>
  <si>
    <t>SERVICIOS DE RECOGIDA DE DESECHOS SOLIDOS</t>
  </si>
  <si>
    <t>B1500008988</t>
  </si>
  <si>
    <t>EMPRESA DISTRIBUIDORA DE ELECTRICIDAD DEL ESTE, S.A.</t>
  </si>
  <si>
    <t>E450000068628</t>
  </si>
  <si>
    <t xml:space="preserve">SERVICIOS DE MANTENIMIENTO CORRECTIVO, PREVENTIVO Y GENERAL PARA VEHICULOS </t>
  </si>
  <si>
    <t>E450000005127</t>
  </si>
  <si>
    <t>E450000020960</t>
  </si>
  <si>
    <t xml:space="preserve"> SERVICIOS DE AGENCIA PUBLCITARIA, PARA LA ADMINISTRACION DE CONTENIDO EN MEDIOS EXTERNOS</t>
  </si>
  <si>
    <t>E450000000007</t>
  </si>
  <si>
    <t xml:space="preserve"> STAGE VISUAL SOUND SVS</t>
  </si>
  <si>
    <t>E450000000091</t>
  </si>
  <si>
    <t>E450000000884</t>
  </si>
  <si>
    <t>CONTRATACION DE SERVICIOS FLORALES, PARA ESTA APORDOM</t>
  </si>
  <si>
    <t>B1500004276</t>
  </si>
  <si>
    <t xml:space="preserve">SERVICIO DE ASISTENCIA LEGAL EN LOS EMBARGOS Y PROCESOS JUDICIALES </t>
  </si>
  <si>
    <t>B1500000096</t>
  </si>
  <si>
    <t xml:space="preserve">SERVICIOS DE NOTARIZACION </t>
  </si>
  <si>
    <t>B1500000324</t>
  </si>
  <si>
    <t>JOSE FRANCISCO RAMOS FRIAS</t>
  </si>
  <si>
    <t>SERVICIO DE ALQUILER DE VEHICULOS</t>
  </si>
  <si>
    <t>B1500000076</t>
  </si>
  <si>
    <t>IDEMESA, SRL.</t>
  </si>
  <si>
    <t xml:space="preserve">ADQUISICION DE INSUMOS ODONTOLOGICOS, MEDICOS Y ARTICULOS DE SALA DE LACTANCIA </t>
  </si>
  <si>
    <t>B1500001715</t>
  </si>
  <si>
    <t>NOTA: CABE DESTACAR QUE DE ESTA FACTURA SE EMITIERON DOS ENTRADAS DE ALMACEN 1583 Y 1584 DEBIDO A QUE EL SISTEMA NO PERMITE MAS DE 50 ITEMS EN SU REGISTRO.</t>
  </si>
  <si>
    <t>E450000003574</t>
  </si>
  <si>
    <t>GRUPO BRIZATLANTICA DEL CARIBE, SRL.</t>
  </si>
  <si>
    <t xml:space="preserve">ADQUISICION DE INSUMOS C OMESTIBLES </t>
  </si>
  <si>
    <t>B1500000747</t>
  </si>
  <si>
    <t>ROSLYN, SRL.</t>
  </si>
  <si>
    <t xml:space="preserve">ADQUISICION DE INSUMOS DE LIMPIEZA </t>
  </si>
  <si>
    <t>B1500000465</t>
  </si>
  <si>
    <t>SUPLIDORA NACIONAL DE TECNOLOGIA SNT, SRL.</t>
  </si>
  <si>
    <t>B1500000514</t>
  </si>
  <si>
    <t>E450000005155</t>
  </si>
  <si>
    <t>E450000005128</t>
  </si>
  <si>
    <t>EDESUR DOMININICANA, S.A.</t>
  </si>
  <si>
    <t>E450000081169</t>
  </si>
  <si>
    <t>E450000081168</t>
  </si>
  <si>
    <t>E450000081167</t>
  </si>
  <si>
    <t>E450000081166</t>
  </si>
  <si>
    <t>E450000081170</t>
  </si>
  <si>
    <t>E450000018250</t>
  </si>
  <si>
    <t xml:space="preserve">SERVCIOS PARA LA CREACION DE UNA BASE PARA LA COLOCACION DE BUSTO </t>
  </si>
  <si>
    <t xml:space="preserve">SERVICIO TELEFONICO </t>
  </si>
  <si>
    <t>E450000098983</t>
  </si>
  <si>
    <t>E450000098757</t>
  </si>
  <si>
    <t>E450000099205</t>
  </si>
  <si>
    <t>E450000008166</t>
  </si>
  <si>
    <t>E450000001635</t>
  </si>
  <si>
    <t>E450000001609</t>
  </si>
  <si>
    <t>E450000001628</t>
  </si>
  <si>
    <t>E450000001084</t>
  </si>
  <si>
    <t>E450000006327</t>
  </si>
  <si>
    <t>SERVICIOS DE TELEFONIA</t>
  </si>
  <si>
    <t>E450000019423</t>
  </si>
  <si>
    <t xml:space="preserve">AYUNTAMIENTO MUNICIPAL  PUERTO PLATA </t>
  </si>
  <si>
    <t>RECOLECCION DESECHOS SOLIDOS</t>
  </si>
  <si>
    <t>B1500003364</t>
  </si>
  <si>
    <t>SERVICIO DE ARRELGOS FLORALES</t>
  </si>
  <si>
    <t>B1500004106</t>
  </si>
  <si>
    <t>E450000018230</t>
  </si>
  <si>
    <t>PETROMOVIL, SA.</t>
  </si>
  <si>
    <t>E450000006035</t>
  </si>
  <si>
    <t>E450000003088</t>
  </si>
  <si>
    <t>CENTRO AUTOMOTRIZ REMESA, SRL</t>
  </si>
  <si>
    <t>B1500002669</t>
  </si>
  <si>
    <t>B1500002668</t>
  </si>
  <si>
    <t>B1500002655</t>
  </si>
  <si>
    <t>B1500000168</t>
  </si>
  <si>
    <t>VIAMAR, SA</t>
  </si>
  <si>
    <t>E450000008256</t>
  </si>
  <si>
    <t>E450000004304</t>
  </si>
  <si>
    <t>PUBLICACIONES AHORA, SA.</t>
  </si>
  <si>
    <t>CONTRATACION DE SERVICIOS DE PUBLICIDAD EN PERIODICOS NACIONALES</t>
  </si>
  <si>
    <t>B1500005394</t>
  </si>
  <si>
    <t>SERVICIO DE CONSULTORIA ESPECIALIZADA</t>
  </si>
  <si>
    <t>B1500000184</t>
  </si>
  <si>
    <t>B1500000127</t>
  </si>
  <si>
    <t>MERCA DEL ATLANTICO, SRL.</t>
  </si>
  <si>
    <t xml:space="preserve">CONTRATACION DE SERVICIO DE COFFE BREAK </t>
  </si>
  <si>
    <t>B1500001134</t>
  </si>
  <si>
    <t>B1500001133</t>
  </si>
  <si>
    <t>B1500001131</t>
  </si>
  <si>
    <t>B1500001130</t>
  </si>
  <si>
    <t>B1500001136</t>
  </si>
  <si>
    <t>EDITORA LISTIN DIARIO, SA.</t>
  </si>
  <si>
    <t>E450000001515</t>
  </si>
  <si>
    <t>E450000017766</t>
  </si>
  <si>
    <t>E450000017786</t>
  </si>
  <si>
    <t>EDENORTE DOMINICANA, SA.</t>
  </si>
  <si>
    <t>E450000093097</t>
  </si>
  <si>
    <t>E450000091825</t>
  </si>
  <si>
    <t>E450000017789</t>
  </si>
  <si>
    <t>E450000088336</t>
  </si>
  <si>
    <t>SERVICIOS DE DESECHOS SOLIDOS</t>
  </si>
  <si>
    <t>B1500008821</t>
  </si>
  <si>
    <t>E450000008327</t>
  </si>
  <si>
    <t xml:space="preserve">JUANA MATILDE NUÑEZ MORROBLE </t>
  </si>
  <si>
    <t>B1500000330</t>
  </si>
  <si>
    <t>B1500000333</t>
  </si>
  <si>
    <t>E450000008383</t>
  </si>
  <si>
    <t>E450000008370</t>
  </si>
  <si>
    <t>B1500002672</t>
  </si>
  <si>
    <t>UNITED PETROLEUM GRUPO HAINA,SRL.</t>
  </si>
  <si>
    <t xml:space="preserve"> ADQUISICION DE GASOIL A GRANEL PARA APORDOM</t>
  </si>
  <si>
    <t>E450000000254</t>
  </si>
  <si>
    <t>B1500000190</t>
  </si>
  <si>
    <t>FUNDACION CONIN PRO EDUCACION Y ENSEÑANAZA COMPUTARIZADA, INC.</t>
  </si>
  <si>
    <t>E450000008463</t>
  </si>
  <si>
    <t xml:space="preserve">SUBE TECHNOLOGIES AND SERVICES </t>
  </si>
  <si>
    <t>B1500000244</t>
  </si>
  <si>
    <t>SERVICIOS DE ALQUILER DE IMPRESORAS</t>
  </si>
  <si>
    <t>B1500003032</t>
  </si>
  <si>
    <t>E450000018233</t>
  </si>
  <si>
    <t>E450000018234</t>
  </si>
  <si>
    <t>SEGUROS RESERVAS, SA.</t>
  </si>
  <si>
    <t>RENOVACION POLIZA DE SEGUROS DE VEHICULOS DE MOTOR FLOTILLA</t>
  </si>
  <si>
    <t>E450000008483</t>
  </si>
  <si>
    <t>B1500001128</t>
  </si>
  <si>
    <t>B1500001143</t>
  </si>
  <si>
    <t>B1500002690</t>
  </si>
  <si>
    <t>B1500002689</t>
  </si>
  <si>
    <t>E450000000470</t>
  </si>
  <si>
    <t>FOCUS MARKETING GROUP INTERNACIONAL, SA.</t>
  </si>
  <si>
    <t>CONTRATACION PUBLICIDAD</t>
  </si>
  <si>
    <t>E450000020018</t>
  </si>
  <si>
    <t>B1500003384</t>
  </si>
  <si>
    <t>B1500003383</t>
  </si>
  <si>
    <t>B1500003385</t>
  </si>
  <si>
    <t>E450000019752</t>
  </si>
  <si>
    <t>COMPAÑÍA DOMINICANA DE TELEFONOS, S.A</t>
  </si>
  <si>
    <t>E450000096537</t>
  </si>
  <si>
    <t>E450000096435</t>
  </si>
  <si>
    <t>E450000096214</t>
  </si>
  <si>
    <t>E450000074387</t>
  </si>
  <si>
    <t>E450000071388</t>
  </si>
  <si>
    <t>E450000074389</t>
  </si>
  <si>
    <t>E450000074390</t>
  </si>
  <si>
    <t>E450000071391</t>
  </si>
  <si>
    <t>AYUNTAMIENTO MUNICIPAL  DE BOCA CHICA</t>
  </si>
  <si>
    <t>SERVICIO DE RECOGIDA DE DESECHOS SOLIDOS</t>
  </si>
  <si>
    <t>EMPRESA DISTRIBUIDORA DE ELECTRICIDAD DEL ESTE, SA.</t>
  </si>
  <si>
    <t>E450000062564</t>
  </si>
  <si>
    <t>E450000008514</t>
  </si>
  <si>
    <t>B1500002705</t>
  </si>
  <si>
    <t>BONANZA DOMINICANA, SAS.</t>
  </si>
  <si>
    <t>E450000001068</t>
  </si>
  <si>
    <t>E450000018238</t>
  </si>
  <si>
    <t>B1500001150</t>
  </si>
  <si>
    <t>B1500001154</t>
  </si>
  <si>
    <t>B1500002704</t>
  </si>
  <si>
    <t>E450000007755</t>
  </si>
  <si>
    <t>E450000004025</t>
  </si>
  <si>
    <t>E450000001575</t>
  </si>
  <si>
    <t>E450000001576</t>
  </si>
  <si>
    <t>E450000001536</t>
  </si>
  <si>
    <t>E450000001004</t>
  </si>
  <si>
    <t>MARIA YSABEL CONCEPCION</t>
  </si>
  <si>
    <t xml:space="preserve">SERVICIOS DE ASESORIA </t>
  </si>
  <si>
    <t>B1500000095</t>
  </si>
  <si>
    <t>PETROMOVIL</t>
  </si>
  <si>
    <t>E450000005593</t>
  </si>
  <si>
    <t>E450000018217</t>
  </si>
  <si>
    <t>MERCA DEL ATLANTICO</t>
  </si>
  <si>
    <t>B1500001116</t>
  </si>
  <si>
    <t>B1500000429</t>
  </si>
  <si>
    <t>SMA SOLUTIONS</t>
  </si>
  <si>
    <t>CONTRATACION PARA EL REMOZAMIENTO DE LOS MUELLES PESQUEROS</t>
  </si>
  <si>
    <t>B1500000123</t>
  </si>
  <si>
    <t>CIRCE ALMANZAR CA, SRL</t>
  </si>
  <si>
    <t>AYUNTAMIENTO DE PUERTO PLATA</t>
  </si>
  <si>
    <t>B1500003328</t>
  </si>
  <si>
    <t>E450000018578</t>
  </si>
  <si>
    <t>B1500001023</t>
  </si>
  <si>
    <t>SUBE TECNOLOGIES AND SERVICES</t>
  </si>
  <si>
    <t>MANTENIMIENTO DE ASCENSOR</t>
  </si>
  <si>
    <t>E450000018220</t>
  </si>
  <si>
    <t xml:space="preserve">   CORAAPPLATA</t>
  </si>
  <si>
    <t>SERVICIOS DE AGUA</t>
  </si>
  <si>
    <t>B1500033482</t>
  </si>
  <si>
    <t>E450000018854</t>
  </si>
  <si>
    <t>B1500001024</t>
  </si>
  <si>
    <t>E450000007855</t>
  </si>
  <si>
    <t>B1500002642</t>
  </si>
  <si>
    <t>B1500002646</t>
  </si>
  <si>
    <t>B1500002641</t>
  </si>
  <si>
    <t>B1500002644</t>
  </si>
  <si>
    <t>B1500002640</t>
  </si>
  <si>
    <t>B1500002645</t>
  </si>
  <si>
    <t>B1500002647</t>
  </si>
  <si>
    <t>B1500002643</t>
  </si>
  <si>
    <t>SERVICIOS INTEGRALES CORPORATIVOS T&amp;P, SRL</t>
  </si>
  <si>
    <t>B1500000139</t>
  </si>
  <si>
    <t>CONTRATACION DE SERVICIOS LEGALES, PARA REPRESENTACION Y CONSULTORIA POR 12 MESES,</t>
  </si>
  <si>
    <t>B1500000001</t>
  </si>
  <si>
    <t>OUTSOURCING DISRUPTION</t>
  </si>
  <si>
    <t>B1500000181</t>
  </si>
  <si>
    <t>BONANZA DOMINICANA, SAS</t>
  </si>
  <si>
    <t>E450000000925</t>
  </si>
  <si>
    <t>HUMANO SEGUROS, SA</t>
  </si>
  <si>
    <t>E450000006040</t>
  </si>
  <si>
    <t>JUANA  M. NUÑEZ MORROBEL</t>
  </si>
  <si>
    <t>B1500000327</t>
  </si>
  <si>
    <t>E450000004349</t>
  </si>
  <si>
    <t>E450000004429</t>
  </si>
  <si>
    <t>E450000007927</t>
  </si>
  <si>
    <t>JARDIN ILUCIONES, SRL</t>
  </si>
  <si>
    <t>B1500003912</t>
  </si>
  <si>
    <t>B1500001124</t>
  </si>
  <si>
    <t>SERVICIOS DE MANTENIMIENTO DE EQUIPOS ODONTOLOGICOS</t>
  </si>
  <si>
    <t>B1500000259</t>
  </si>
  <si>
    <t>B1500008720</t>
  </si>
  <si>
    <t>E450000015860</t>
  </si>
  <si>
    <t>E450000015857</t>
  </si>
  <si>
    <t>E450000015837</t>
  </si>
  <si>
    <t>E450000018224</t>
  </si>
  <si>
    <t>B1500002657</t>
  </si>
  <si>
    <t>B1500002654</t>
  </si>
  <si>
    <t>B1500002658</t>
  </si>
  <si>
    <t>B1500002652</t>
  </si>
  <si>
    <t>B1500002656</t>
  </si>
  <si>
    <t>B1500002653</t>
  </si>
  <si>
    <t>B1500001026</t>
  </si>
  <si>
    <t>SERVICIO DE RENTA IMPRESORAS</t>
  </si>
  <si>
    <t>B1500003001</t>
  </si>
  <si>
    <t>B1500003000</t>
  </si>
  <si>
    <t>E450000007950</t>
  </si>
  <si>
    <t>E450000019140</t>
  </si>
  <si>
    <t>COMPAÑÍA DOMINICANA DE TELEFONOS, SA</t>
  </si>
  <si>
    <t>E450000093650</t>
  </si>
  <si>
    <t>E450000094105</t>
  </si>
  <si>
    <t>E450000093880</t>
  </si>
  <si>
    <t>ADQUISICION DE GASOIL A GRANEL PARA APORDOM</t>
  </si>
  <si>
    <t>E450000000228</t>
  </si>
  <si>
    <t>E450000056860</t>
  </si>
  <si>
    <t>E450000018226</t>
  </si>
  <si>
    <t>EDENORTE DOMINICANA, SA</t>
  </si>
  <si>
    <t>E450000081274</t>
  </si>
  <si>
    <t>E450000085942</t>
  </si>
  <si>
    <t>E450000084021</t>
  </si>
  <si>
    <t>E450000000959</t>
  </si>
  <si>
    <t>B1500004071</t>
  </si>
  <si>
    <t>EDESUR  DOMINICANA, SA</t>
  </si>
  <si>
    <t>E450000067617</t>
  </si>
  <si>
    <t>E450000067616</t>
  </si>
  <si>
    <t>E450000067615</t>
  </si>
  <si>
    <t>E450000067614</t>
  </si>
  <si>
    <t>E450000067618</t>
  </si>
  <si>
    <t>CONTRATACION DE SERVICIOS DE AGENCIA PUBLICITARIA</t>
  </si>
  <si>
    <t>BANDERAS DEL MUNDO, SRL.</t>
  </si>
  <si>
    <t xml:space="preserve">ADQUISICION DE BANDERAS INSTITUCIONALES Y CONFECCION UNIFORMES </t>
  </si>
  <si>
    <t>B1500002046</t>
  </si>
  <si>
    <t>GRUPO ADDINCA, SRL.</t>
  </si>
  <si>
    <t xml:space="preserve">ADQUISICION DE PRODUCTOS DE LIMPIEZA E HIGIENE </t>
  </si>
  <si>
    <t>B1500000039</t>
  </si>
  <si>
    <t>E450000013911</t>
  </si>
  <si>
    <t>E450000013931</t>
  </si>
  <si>
    <t>E450000013934</t>
  </si>
  <si>
    <t>E450000007269</t>
  </si>
  <si>
    <t>E450000004839</t>
  </si>
  <si>
    <t>E450000007338</t>
  </si>
  <si>
    <t>E450000007265</t>
  </si>
  <si>
    <t>MC 1988 ARTES DIGITAL GROUP SERVICES,SR</t>
  </si>
  <si>
    <t>ADQUISICION DE VASOS TERMICOS</t>
  </si>
  <si>
    <t>B1500000151</t>
  </si>
  <si>
    <t>GRUPO ADINCA, SRL</t>
  </si>
  <si>
    <t>B1500000035</t>
  </si>
  <si>
    <t>B1500001019</t>
  </si>
  <si>
    <t>E450000000865</t>
  </si>
  <si>
    <t>E450000000864</t>
  </si>
  <si>
    <t>E450000018210</t>
  </si>
  <si>
    <t>CENTRAL ROMANA CORPORATION, LTD</t>
  </si>
  <si>
    <t>E450000000467</t>
  </si>
  <si>
    <t>E450000007245</t>
  </si>
  <si>
    <t>B1500008619</t>
  </si>
  <si>
    <t>B1500003946</t>
  </si>
  <si>
    <t>EMPRESAS INTEGRADAS, SAS</t>
  </si>
  <si>
    <t>ADQUISICION E INSTALACION DE DEFENSAS (GUARDABARROS) PARA DIVERSOS MUELLES DE ESTA APORDOM</t>
  </si>
  <si>
    <t>E450000000151</t>
  </si>
  <si>
    <t>E450000007625</t>
  </si>
  <si>
    <t>MARIA ALTAGRACIA DE LA CRUZ MORONTA</t>
  </si>
  <si>
    <t>SERVICIOS JURIDICOS</t>
  </si>
  <si>
    <t>B1500000106</t>
  </si>
  <si>
    <t>PUBLICACIONES AHORA, SA</t>
  </si>
  <si>
    <t>PUBLICIDAD</t>
  </si>
  <si>
    <t>B1500005331</t>
  </si>
  <si>
    <t>RUFINA FLOR D ALIZA JIMENEZ DE LA CRUZ</t>
  </si>
  <si>
    <t>HONORARIOS PROFESIONALES</t>
  </si>
  <si>
    <t>B1500000321</t>
  </si>
  <si>
    <t>ALIMENTARY LAND JAGD, SRL</t>
  </si>
  <si>
    <t>B1500000176</t>
  </si>
  <si>
    <t>E450000018214</t>
  </si>
  <si>
    <t>E450000003162</t>
  </si>
  <si>
    <t>JCP SERVICIOS DE PROTECCION CONTRA INCENDIOS, SRL</t>
  </si>
  <si>
    <t>SERVICIOS DE PREVENCION DE INCENDIOS</t>
  </si>
  <si>
    <t>B1500000323</t>
  </si>
  <si>
    <t>ALL OFFICE SOLUTIONS, SRL</t>
  </si>
  <si>
    <t>B1500002969</t>
  </si>
  <si>
    <t>B1500002966</t>
  </si>
  <si>
    <t>B1500002965</t>
  </si>
  <si>
    <t>SERVICIOS INMOBILIARIOS</t>
  </si>
  <si>
    <t>B1500000018</t>
  </si>
  <si>
    <t>E450000077276</t>
  </si>
  <si>
    <t>E450000077973</t>
  </si>
  <si>
    <t>E450000079829</t>
  </si>
  <si>
    <t>E450000052039</t>
  </si>
  <si>
    <t>E450000004262</t>
  </si>
  <si>
    <t>E450000004251</t>
  </si>
  <si>
    <t>E450000004292</t>
  </si>
  <si>
    <t>E450000060940</t>
  </si>
  <si>
    <t>E450000060941</t>
  </si>
  <si>
    <t>E450000060942</t>
  </si>
  <si>
    <t>E450000060943</t>
  </si>
  <si>
    <t>E450000060944</t>
  </si>
  <si>
    <t>B1500000322</t>
  </si>
  <si>
    <t>B1500000068</t>
  </si>
  <si>
    <t>JUANA M. NUÑEZ MORROBEL</t>
  </si>
  <si>
    <t>B1500000320</t>
  </si>
  <si>
    <t>ROCE DENTAL, SRL</t>
  </si>
  <si>
    <t>ADQUISICION DE MATERIAL ODONTOLOGICO</t>
  </si>
  <si>
    <t>E450000000113</t>
  </si>
  <si>
    <t>E450000018298</t>
  </si>
  <si>
    <t>E450000091320</t>
  </si>
  <si>
    <t>E450000091547</t>
  </si>
  <si>
    <t>E450000091087</t>
  </si>
  <si>
    <t>B1500033070</t>
  </si>
  <si>
    <t>SIGMA PETROLEUM CORPS, SAS</t>
  </si>
  <si>
    <t>E450000003511</t>
  </si>
  <si>
    <t>FLORIDA CARIBBEAN CRUISE ASSOCIATION</t>
  </si>
  <si>
    <t>SERVICIOS DE VIAJES</t>
  </si>
  <si>
    <t>FACT. 21300</t>
  </si>
  <si>
    <t>PR PORTS LLC</t>
  </si>
  <si>
    <t>FACT. 0245</t>
  </si>
  <si>
    <t>E450000008729</t>
  </si>
  <si>
    <t>E450000007187</t>
  </si>
  <si>
    <t>E450000007182</t>
  </si>
  <si>
    <t>E450000007139</t>
  </si>
  <si>
    <t>E450000007130</t>
  </si>
  <si>
    <t>E450000007140</t>
  </si>
  <si>
    <t>E450000007161</t>
  </si>
  <si>
    <t>FACT. 2504</t>
  </si>
  <si>
    <t>EMPRESAS INTEGRADAS, SA</t>
  </si>
  <si>
    <t>E4500000000145</t>
  </si>
  <si>
    <t>E450000007241</t>
  </si>
  <si>
    <t>E450000007171</t>
  </si>
  <si>
    <t>E450000007183</t>
  </si>
  <si>
    <t>E450000007148</t>
  </si>
  <si>
    <t>GRUPO NOUS, SRL</t>
  </si>
  <si>
    <t>ADQUISICION DE LIBROS</t>
  </si>
  <si>
    <t>B1500000197</t>
  </si>
  <si>
    <t>TECH PLUS OFFICE TEPLUOF, SRL.</t>
  </si>
  <si>
    <t>B1500002812</t>
  </si>
  <si>
    <t>COOPERATIVA DE AHORROS, CREDITOS Y SERVICIOS MULTIPLES</t>
  </si>
  <si>
    <t>SOUVENIR FERIA SEATRADE CRUISE GLOBAL 2025</t>
  </si>
  <si>
    <t>B1500000189</t>
  </si>
  <si>
    <t>E450000007489</t>
  </si>
  <si>
    <t>E450000007488</t>
  </si>
  <si>
    <t>E450000005315</t>
  </si>
  <si>
    <t>B1500002735</t>
  </si>
  <si>
    <t>E450000005329</t>
  </si>
  <si>
    <t>E450000005450</t>
  </si>
  <si>
    <t>E450000005405</t>
  </si>
  <si>
    <t>E450000004702</t>
  </si>
  <si>
    <t>E450000004916</t>
  </si>
  <si>
    <t>E450000004992</t>
  </si>
  <si>
    <t>E450000004475</t>
  </si>
  <si>
    <t>E450000004311</t>
  </si>
  <si>
    <t>E450000004512</t>
  </si>
  <si>
    <t>E450000004252</t>
  </si>
  <si>
    <t>E450000004578</t>
  </si>
  <si>
    <t xml:space="preserve">                </t>
  </si>
  <si>
    <t>AL 31 JULIO 2026</t>
  </si>
  <si>
    <t>Detalle</t>
  </si>
  <si>
    <t>Estatus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</si>
</sst>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3" formatCode="_(* #,##0.00_);_(* \(#,##0.00\);_(* &quot;-&quot;??_);_(@_)"/>
  </numFmts>
  <fonts count="15" x14ac:knownFonts="1">
    <font>
      <sz val="11"/>
      <color theme="1"/>
      <name val="Aptos Narrow"/>
      <charset val="134"/>
      <scheme val="minor"/>
    </font>
    <font>
      <sz val="11"/>
      <color theme="1"/>
      <name val="Aptos Narrow"/>
      <family val="2"/>
      <scheme val="minor"/>
    </font>
    <font>
      <sz val="11"/>
      <name val="Aptos Narrow"/>
      <charset val="134"/>
      <scheme val="minor"/>
    </font>
    <font>
      <b/>
      <sz val="11"/>
      <color theme="1"/>
      <name val="Aptos Narrow"/>
      <charset val="134"/>
      <scheme val="minor"/>
    </font>
    <font>
      <b/>
      <sz val="14"/>
      <color theme="1"/>
      <name val="Aptos Narrow"/>
      <charset val="134"/>
      <scheme val="minor"/>
    </font>
    <font>
      <sz val="11"/>
      <color theme="1"/>
      <name val="Aptos Narrow"/>
      <charset val="134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3D64"/>
        <bgColor rgb="FF000000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/>
    <xf numFmtId="0" fontId="0" fillId="2" borderId="0" xfId="0" applyFill="1"/>
    <xf numFmtId="0" fontId="8" fillId="3" borderId="1" xfId="0" applyFont="1" applyFill="1" applyBorder="1" applyAlignment="1">
      <alignment horizontal="center" vertical="center" wrapText="1"/>
    </xf>
    <xf numFmtId="0" fontId="1" fillId="0" borderId="0" xfId="0" applyFont="1"/>
    <xf numFmtId="43" fontId="9" fillId="0" borderId="1" xfId="0" applyNumberFormat="1" applyFont="1" applyBorder="1"/>
    <xf numFmtId="4" fontId="10" fillId="2" borderId="1" xfId="0" applyNumberFormat="1" applyFont="1" applyFill="1" applyBorder="1" applyAlignment="1">
      <alignment horizontal="right" vertical="center"/>
    </xf>
    <xf numFmtId="43" fontId="11" fillId="4" borderId="1" xfId="1" applyFont="1" applyFill="1" applyBorder="1" applyAlignment="1">
      <alignment horizontal="right"/>
    </xf>
    <xf numFmtId="0" fontId="1" fillId="0" borderId="1" xfId="0" applyFont="1" applyBorder="1"/>
    <xf numFmtId="43" fontId="9" fillId="0" borderId="0" xfId="0" applyNumberFormat="1" applyFont="1"/>
    <xf numFmtId="43" fontId="1" fillId="0" borderId="0" xfId="0" applyNumberFormat="1" applyFont="1"/>
    <xf numFmtId="0" fontId="6" fillId="2" borderId="2" xfId="0" applyFont="1" applyFill="1" applyBorder="1" applyAlignment="1">
      <alignment horizontal="right" vertical="center"/>
    </xf>
    <xf numFmtId="4" fontId="1" fillId="0" borderId="0" xfId="0" applyNumberFormat="1" applyFont="1"/>
    <xf numFmtId="4" fontId="0" fillId="0" borderId="0" xfId="0" applyNumberFormat="1"/>
    <xf numFmtId="8" fontId="0" fillId="0" borderId="0" xfId="0" applyNumberFormat="1"/>
    <xf numFmtId="0" fontId="6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14" fontId="1" fillId="2" borderId="1" xfId="0" applyNumberFormat="1" applyFont="1" applyFill="1" applyBorder="1"/>
    <xf numFmtId="43" fontId="1" fillId="2" borderId="1" xfId="1" applyFont="1" applyFill="1" applyBorder="1"/>
    <xf numFmtId="0" fontId="1" fillId="2" borderId="1" xfId="0" applyFont="1" applyFill="1" applyBorder="1"/>
    <xf numFmtId="0" fontId="7" fillId="2" borderId="1" xfId="0" applyFont="1" applyFill="1" applyBorder="1" applyAlignment="1">
      <alignment horizontal="right" vertical="center"/>
    </xf>
    <xf numFmtId="14" fontId="1" fillId="2" borderId="1" xfId="0" applyNumberFormat="1" applyFont="1" applyFill="1" applyBorder="1" applyAlignment="1">
      <alignment vertical="center"/>
    </xf>
    <xf numFmtId="43" fontId="1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43" fontId="12" fillId="3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43" fontId="0" fillId="2" borderId="0" xfId="0" applyNumberFormat="1" applyFill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13" fillId="2" borderId="1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/>
    <xf numFmtId="43" fontId="1" fillId="2" borderId="1" xfId="1" applyFont="1" applyFill="1" applyBorder="1" applyAlignment="1"/>
    <xf numFmtId="0" fontId="1" fillId="2" borderId="1" xfId="0" applyFont="1" applyFill="1" applyBorder="1" applyAlignment="1"/>
    <xf numFmtId="0" fontId="3" fillId="2" borderId="0" xfId="0" applyFont="1" applyFill="1" applyAlignment="1"/>
    <xf numFmtId="0" fontId="0" fillId="2" borderId="0" xfId="0" applyFill="1" applyAlignment="1"/>
    <xf numFmtId="0" fontId="0" fillId="2" borderId="1" xfId="0" applyFill="1" applyBorder="1" applyAlignment="1"/>
    <xf numFmtId="0" fontId="0" fillId="2" borderId="2" xfId="0" applyFill="1" applyBorder="1" applyAlignment="1"/>
    <xf numFmtId="0" fontId="0" fillId="2" borderId="4" xfId="0" applyFill="1" applyBorder="1" applyAlignment="1"/>
    <xf numFmtId="0" fontId="3" fillId="0" borderId="0" xfId="0" applyFont="1" applyAlignment="1"/>
    <xf numFmtId="0" fontId="0" fillId="0" borderId="0" xfId="0" applyAlignment="1"/>
    <xf numFmtId="0" fontId="3" fillId="0" borderId="5" xfId="0" applyFont="1" applyBorder="1" applyAlignment="1"/>
    <xf numFmtId="0" fontId="3" fillId="2" borderId="6" xfId="0" applyFont="1" applyFill="1" applyBorder="1" applyAlignment="1">
      <alignment horizont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/>
    <xf numFmtId="43" fontId="0" fillId="2" borderId="0" xfId="0" applyNumberFormat="1" applyFill="1" applyAlignment="1"/>
    <xf numFmtId="0" fontId="0" fillId="2" borderId="3" xfId="0" applyFill="1" applyBorder="1" applyAlignment="1"/>
    <xf numFmtId="0" fontId="3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1138385</xdr:colOff>
      <xdr:row>3</xdr:row>
      <xdr:rowOff>17518</xdr:rowOff>
    </xdr:from>
    <xdr:to>
      <xdr:col>8</xdr:col>
      <xdr:colOff>1173613</xdr:colOff>
      <xdr:row>3</xdr:row>
      <xdr:rowOff>142297</xdr:rowOff>
    </xdr:to>
    <xdr:sp macro="" textlink="">
      <xdr:nvSpPr>
        <xdr:cNvPr id="3" name="Rectangle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721264" y="578813"/>
          <a:ext cx="35228" cy="124779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 marL="1534795" marR="678815" algn="l">
            <a:lnSpc>
              <a:spcPct val="107000"/>
            </a:lnSpc>
            <a:spcAft>
              <a:spcPts val="800"/>
            </a:spcAft>
          </a:pPr>
          <a:endParaRPr lang="es-ES" sz="1600" b="1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2</xdr:col>
      <xdr:colOff>1141701</xdr:colOff>
      <xdr:row>1</xdr:row>
      <xdr:rowOff>44823</xdr:rowOff>
    </xdr:from>
    <xdr:to>
      <xdr:col>6</xdr:col>
      <xdr:colOff>1400737</xdr:colOff>
      <xdr:row>5</xdr:row>
      <xdr:rowOff>66018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A3AAEC7-6031-DAEA-E8AF-91B64502D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6936" y="246529"/>
          <a:ext cx="8248830" cy="861636"/>
        </a:xfrm>
        <a:prstGeom prst="rect">
          <a:avLst/>
        </a:prstGeom>
      </xdr:spPr>
    </xdr:pic>
    <xdr:clientData/>
  </xdr:twoCellAnchor>
  <xdr:twoCellAnchor editAs="oneCell">
    <xdr:from>
      <xdr:col>1</xdr:col>
      <xdr:colOff>2201583</xdr:colOff>
      <xdr:row>874</xdr:row>
      <xdr:rowOff>172758</xdr:rowOff>
    </xdr:from>
    <xdr:to>
      <xdr:col>2</xdr:col>
      <xdr:colOff>2623672</xdr:colOff>
      <xdr:row>889</xdr:row>
      <xdr:rowOff>129077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783A707-9EAF-55F3-86E0-445C554B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4142" y="178021317"/>
          <a:ext cx="3234765" cy="2981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3712695</xdr:colOff>
      <xdr:row>877</xdr:row>
      <xdr:rowOff>48559</xdr:rowOff>
    </xdr:from>
    <xdr:to>
      <xdr:col>6</xdr:col>
      <xdr:colOff>213658</xdr:colOff>
      <xdr:row>887</xdr:row>
      <xdr:rowOff>95630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3362D9A-8837-66CD-361E-3F891D6F7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7930" y="178502235"/>
          <a:ext cx="4490757" cy="2064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G886"/>
  <sheetViews>
    <sheetView showGridLines="0" tabSelected="1" view="pageBreakPreview" zoomScale="85" zoomScaleNormal="60" zoomScaleSheetLayoutView="85" workbookViewId="0">
      <selection activeCell="I3" sqref="I3"/>
    </sheetView>
  </sheetViews>
  <sheetFormatPr baseColWidth="10" defaultColWidth="11" defaultRowHeight="15.75" x14ac:dyDescent="0.25"/>
  <cols>
    <col min="1" max="1" width="4" style="29" bestFit="1" customWidth="1"/>
    <col min="2" max="2" width="36.875" customWidth="1"/>
    <col min="3" max="3" width="59.5" customWidth="1"/>
    <col min="4" max="4" width="14.5" customWidth="1"/>
    <col min="5" max="5" width="15.125" style="4" bestFit="1" customWidth="1"/>
    <col min="6" max="6" width="15.625" style="4" bestFit="1" customWidth="1"/>
    <col min="7" max="7" width="19.125" style="4" customWidth="1"/>
    <col min="8" max="8" width="9.625" style="4" customWidth="1"/>
    <col min="9" max="9" width="19.125" style="10" bestFit="1" customWidth="1"/>
    <col min="10" max="10" width="18" style="4" customWidth="1"/>
    <col min="11" max="11" width="8.5" style="4" customWidth="1"/>
    <col min="12" max="12" width="6" hidden="1" customWidth="1"/>
  </cols>
  <sheetData>
    <row r="5" spans="1:85" ht="18.75" x14ac:dyDescent="0.25">
      <c r="A5" s="30"/>
      <c r="B5" s="27"/>
      <c r="C5" s="27"/>
      <c r="D5" s="27"/>
      <c r="E5" s="27"/>
      <c r="F5" s="27"/>
      <c r="G5" s="27"/>
      <c r="H5" s="27"/>
      <c r="I5" s="28"/>
      <c r="J5" s="27"/>
    </row>
    <row r="6" spans="1:85" x14ac:dyDescent="0.15">
      <c r="A6" s="32" t="s">
        <v>0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85" x14ac:dyDescent="0.15">
      <c r="A7" s="33" t="s">
        <v>1259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85" ht="70.5" customHeight="1" x14ac:dyDescent="0.15">
      <c r="A8" s="3" t="s">
        <v>1</v>
      </c>
      <c r="B8" s="25" t="s">
        <v>2</v>
      </c>
      <c r="C8" s="25" t="s">
        <v>1260</v>
      </c>
      <c r="D8" s="25" t="s">
        <v>3</v>
      </c>
      <c r="E8" s="25" t="s">
        <v>4</v>
      </c>
      <c r="F8" s="25" t="s">
        <v>5</v>
      </c>
      <c r="G8" s="25" t="s">
        <v>6</v>
      </c>
      <c r="H8" s="25" t="s">
        <v>7</v>
      </c>
      <c r="I8" s="26" t="s">
        <v>8</v>
      </c>
      <c r="J8" s="25" t="s">
        <v>9</v>
      </c>
      <c r="K8" s="25" t="s">
        <v>1261</v>
      </c>
    </row>
    <row r="9" spans="1:85" s="1" customFormat="1" x14ac:dyDescent="0.25">
      <c r="A9" s="31">
        <v>1</v>
      </c>
      <c r="B9" s="15" t="s">
        <v>10</v>
      </c>
      <c r="C9" s="15" t="s">
        <v>11</v>
      </c>
      <c r="D9" s="15" t="s">
        <v>12</v>
      </c>
      <c r="E9" s="16">
        <v>46184</v>
      </c>
      <c r="F9" s="17">
        <v>46204</v>
      </c>
      <c r="G9" s="18">
        <v>102810.78</v>
      </c>
      <c r="H9" s="19"/>
      <c r="I9" s="18"/>
      <c r="J9" s="18">
        <v>102810.78</v>
      </c>
      <c r="K9" s="20" t="s">
        <v>13</v>
      </c>
      <c r="L9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</row>
    <row r="10" spans="1:85" s="1" customFormat="1" x14ac:dyDescent="0.25">
      <c r="A10" s="31">
        <v>2</v>
      </c>
      <c r="B10" s="15" t="s">
        <v>14</v>
      </c>
      <c r="C10" s="15" t="s">
        <v>15</v>
      </c>
      <c r="D10" s="15" t="s">
        <v>16</v>
      </c>
      <c r="E10" s="16">
        <v>46205</v>
      </c>
      <c r="F10" s="17">
        <v>46206</v>
      </c>
      <c r="G10" s="18">
        <v>13312</v>
      </c>
      <c r="H10" s="19"/>
      <c r="I10" s="18"/>
      <c r="J10" s="18">
        <v>13312</v>
      </c>
      <c r="K10" s="20" t="s">
        <v>13</v>
      </c>
      <c r="L10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</row>
    <row r="11" spans="1:85" s="1" customFormat="1" x14ac:dyDescent="0.25">
      <c r="A11" s="31">
        <v>3</v>
      </c>
      <c r="B11" s="15" t="s">
        <v>17</v>
      </c>
      <c r="C11" s="15" t="s">
        <v>18</v>
      </c>
      <c r="D11" s="15" t="s">
        <v>19</v>
      </c>
      <c r="E11" s="16">
        <v>46205</v>
      </c>
      <c r="F11" s="17">
        <v>46211</v>
      </c>
      <c r="G11" s="18">
        <v>2373597.54</v>
      </c>
      <c r="H11" s="19"/>
      <c r="I11" s="18">
        <v>2220927.61</v>
      </c>
      <c r="J11" s="18"/>
      <c r="K11" s="20" t="s">
        <v>36</v>
      </c>
      <c r="L11" s="1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</row>
    <row r="12" spans="1:85" s="1" customFormat="1" x14ac:dyDescent="0.25">
      <c r="A12" s="31">
        <v>4</v>
      </c>
      <c r="B12" s="15" t="s">
        <v>14</v>
      </c>
      <c r="C12" s="15" t="s">
        <v>15</v>
      </c>
      <c r="D12" s="15" t="s">
        <v>20</v>
      </c>
      <c r="E12" s="16">
        <v>46211</v>
      </c>
      <c r="F12" s="17">
        <v>46212</v>
      </c>
      <c r="G12" s="18">
        <v>25063.51</v>
      </c>
      <c r="H12" s="19"/>
      <c r="I12" s="18"/>
      <c r="J12" s="18">
        <v>25063.51</v>
      </c>
      <c r="K12" s="20" t="s">
        <v>13</v>
      </c>
      <c r="L1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</row>
    <row r="13" spans="1:85" s="1" customFormat="1" x14ac:dyDescent="0.25">
      <c r="A13" s="31">
        <v>5</v>
      </c>
      <c r="B13" s="15" t="s">
        <v>21</v>
      </c>
      <c r="C13" s="15" t="s">
        <v>22</v>
      </c>
      <c r="D13" s="15" t="s">
        <v>23</v>
      </c>
      <c r="E13" s="16">
        <v>46209</v>
      </c>
      <c r="F13" s="17">
        <v>46212</v>
      </c>
      <c r="G13" s="18">
        <v>7611</v>
      </c>
      <c r="H13" s="19"/>
      <c r="I13" s="18"/>
      <c r="J13" s="18">
        <v>7611</v>
      </c>
      <c r="K13" s="20" t="s">
        <v>13</v>
      </c>
      <c r="L13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</row>
    <row r="14" spans="1:85" s="1" customFormat="1" x14ac:dyDescent="0.25">
      <c r="A14" s="31">
        <v>6</v>
      </c>
      <c r="B14" s="15" t="s">
        <v>24</v>
      </c>
      <c r="C14" s="15" t="s">
        <v>25</v>
      </c>
      <c r="D14" s="15" t="s">
        <v>26</v>
      </c>
      <c r="E14" s="16">
        <v>46204</v>
      </c>
      <c r="F14" s="17">
        <v>46212</v>
      </c>
      <c r="G14" s="18">
        <v>48503.9</v>
      </c>
      <c r="H14" s="19"/>
      <c r="I14" s="18"/>
      <c r="J14" s="18">
        <v>48503.9</v>
      </c>
      <c r="K14" s="20" t="s">
        <v>13</v>
      </c>
      <c r="L1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</row>
    <row r="15" spans="1:85" s="1" customFormat="1" x14ac:dyDescent="0.25">
      <c r="A15" s="31">
        <v>7</v>
      </c>
      <c r="B15" s="15" t="s">
        <v>27</v>
      </c>
      <c r="C15" s="15" t="s">
        <v>28</v>
      </c>
      <c r="D15" s="15" t="s">
        <v>29</v>
      </c>
      <c r="E15" s="16">
        <v>46205</v>
      </c>
      <c r="F15" s="17">
        <v>46213</v>
      </c>
      <c r="G15" s="18">
        <v>15500</v>
      </c>
      <c r="H15" s="19"/>
      <c r="I15" s="18"/>
      <c r="J15" s="18">
        <v>15500</v>
      </c>
      <c r="K15" s="20" t="s">
        <v>13</v>
      </c>
      <c r="L1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</row>
    <row r="16" spans="1:85" s="39" customFormat="1" x14ac:dyDescent="0.25">
      <c r="A16" s="31">
        <v>8</v>
      </c>
      <c r="B16" s="15" t="s">
        <v>30</v>
      </c>
      <c r="C16" s="15" t="s">
        <v>31</v>
      </c>
      <c r="D16" s="15" t="s">
        <v>32</v>
      </c>
      <c r="E16" s="16">
        <v>46181</v>
      </c>
      <c r="F16" s="34">
        <v>46213</v>
      </c>
      <c r="G16" s="35">
        <v>228428.7</v>
      </c>
      <c r="H16" s="36"/>
      <c r="I16" s="35">
        <v>30248.32</v>
      </c>
      <c r="J16" s="35">
        <v>198000.38</v>
      </c>
      <c r="K16" s="20" t="s">
        <v>13</v>
      </c>
      <c r="L16" s="37" t="s">
        <v>33</v>
      </c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</row>
    <row r="17" spans="1:85" s="39" customFormat="1" x14ac:dyDescent="0.25">
      <c r="A17" s="31">
        <v>9</v>
      </c>
      <c r="B17" s="15" t="s">
        <v>34</v>
      </c>
      <c r="C17" s="15" t="s">
        <v>31</v>
      </c>
      <c r="D17" s="15" t="s">
        <v>35</v>
      </c>
      <c r="E17" s="16">
        <v>46193</v>
      </c>
      <c r="F17" s="34">
        <v>46213</v>
      </c>
      <c r="G17" s="35">
        <v>577107.84</v>
      </c>
      <c r="H17" s="36"/>
      <c r="I17" s="35">
        <v>31085.72</v>
      </c>
      <c r="J17" s="35">
        <f>G17-I17</f>
        <v>546022.12</v>
      </c>
      <c r="K17" s="20" t="s">
        <v>13</v>
      </c>
      <c r="L17" s="37" t="s">
        <v>37</v>
      </c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</row>
    <row r="18" spans="1:85" s="39" customFormat="1" x14ac:dyDescent="0.25">
      <c r="A18" s="31">
        <v>10</v>
      </c>
      <c r="B18" s="15" t="s">
        <v>38</v>
      </c>
      <c r="C18" s="15" t="s">
        <v>31</v>
      </c>
      <c r="D18" s="15" t="s">
        <v>39</v>
      </c>
      <c r="E18" s="16">
        <v>46204</v>
      </c>
      <c r="F18" s="34">
        <v>46213</v>
      </c>
      <c r="G18" s="35">
        <v>935931.74</v>
      </c>
      <c r="H18" s="36"/>
      <c r="I18" s="35">
        <v>65995.38</v>
      </c>
      <c r="J18" s="35">
        <v>869936.36</v>
      </c>
      <c r="K18" s="20" t="s">
        <v>13</v>
      </c>
      <c r="L18" s="37" t="s">
        <v>40</v>
      </c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</row>
    <row r="19" spans="1:85" s="39" customFormat="1" x14ac:dyDescent="0.25">
      <c r="A19" s="31">
        <v>11</v>
      </c>
      <c r="B19" s="15" t="s">
        <v>41</v>
      </c>
      <c r="C19" s="15" t="s">
        <v>31</v>
      </c>
      <c r="D19" s="15" t="s">
        <v>42</v>
      </c>
      <c r="E19" s="16">
        <v>46191</v>
      </c>
      <c r="F19" s="34">
        <v>46213</v>
      </c>
      <c r="G19" s="35">
        <v>56745.599999999999</v>
      </c>
      <c r="H19" s="36"/>
      <c r="I19" s="35"/>
      <c r="J19" s="35">
        <v>56745.599999999999</v>
      </c>
      <c r="K19" s="20" t="s">
        <v>13</v>
      </c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</row>
    <row r="20" spans="1:85" s="39" customFormat="1" x14ac:dyDescent="0.25">
      <c r="A20" s="31">
        <v>12</v>
      </c>
      <c r="B20" s="15" t="s">
        <v>41</v>
      </c>
      <c r="C20" s="15" t="s">
        <v>31</v>
      </c>
      <c r="D20" s="15" t="s">
        <v>43</v>
      </c>
      <c r="E20" s="16">
        <v>46191</v>
      </c>
      <c r="F20" s="34">
        <v>46213</v>
      </c>
      <c r="G20" s="35">
        <v>16498</v>
      </c>
      <c r="H20" s="36"/>
      <c r="I20" s="35"/>
      <c r="J20" s="35">
        <v>16498</v>
      </c>
      <c r="K20" s="20" t="s">
        <v>13</v>
      </c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</row>
    <row r="21" spans="1:85" s="39" customFormat="1" x14ac:dyDescent="0.25">
      <c r="A21" s="31">
        <v>13</v>
      </c>
      <c r="B21" s="15" t="s">
        <v>41</v>
      </c>
      <c r="C21" s="15" t="s">
        <v>31</v>
      </c>
      <c r="D21" s="15" t="s">
        <v>44</v>
      </c>
      <c r="E21" s="16">
        <v>46191</v>
      </c>
      <c r="F21" s="34">
        <v>46213</v>
      </c>
      <c r="G21" s="35">
        <v>113758.84</v>
      </c>
      <c r="H21" s="36"/>
      <c r="I21" s="35">
        <v>8750.68</v>
      </c>
      <c r="J21" s="35">
        <v>105008.16</v>
      </c>
      <c r="K21" s="20" t="s">
        <v>13</v>
      </c>
      <c r="L21" s="37" t="s">
        <v>40</v>
      </c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</row>
    <row r="22" spans="1:85" s="39" customFormat="1" x14ac:dyDescent="0.25">
      <c r="A22" s="31">
        <v>14</v>
      </c>
      <c r="B22" s="15" t="s">
        <v>38</v>
      </c>
      <c r="C22" s="15" t="s">
        <v>31</v>
      </c>
      <c r="D22" s="15" t="s">
        <v>45</v>
      </c>
      <c r="E22" s="16">
        <v>46204</v>
      </c>
      <c r="F22" s="34">
        <v>46213</v>
      </c>
      <c r="G22" s="35">
        <v>142019.51</v>
      </c>
      <c r="H22" s="36"/>
      <c r="I22" s="35">
        <v>73498.05</v>
      </c>
      <c r="J22" s="35">
        <f>G22-I22</f>
        <v>68521.460000000006</v>
      </c>
      <c r="K22" s="20" t="s">
        <v>13</v>
      </c>
      <c r="L22" s="37" t="s">
        <v>46</v>
      </c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</row>
    <row r="23" spans="1:85" s="39" customFormat="1" x14ac:dyDescent="0.25">
      <c r="A23" s="31">
        <v>15</v>
      </c>
      <c r="B23" s="15" t="s">
        <v>47</v>
      </c>
      <c r="C23" s="15" t="s">
        <v>48</v>
      </c>
      <c r="D23" s="15" t="s">
        <v>49</v>
      </c>
      <c r="E23" s="16">
        <v>46210</v>
      </c>
      <c r="F23" s="34">
        <v>46213</v>
      </c>
      <c r="G23" s="35">
        <v>59000</v>
      </c>
      <c r="H23" s="36"/>
      <c r="I23" s="35">
        <v>59000</v>
      </c>
      <c r="J23" s="35"/>
      <c r="K23" s="20" t="s">
        <v>36</v>
      </c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</row>
    <row r="24" spans="1:85" s="39" customFormat="1" x14ac:dyDescent="0.25">
      <c r="A24" s="31">
        <v>16</v>
      </c>
      <c r="B24" s="15" t="s">
        <v>50</v>
      </c>
      <c r="C24" s="15" t="s">
        <v>51</v>
      </c>
      <c r="D24" s="15" t="s">
        <v>52</v>
      </c>
      <c r="E24" s="16">
        <v>46212</v>
      </c>
      <c r="F24" s="34">
        <v>46213</v>
      </c>
      <c r="G24" s="35">
        <v>2492905.48</v>
      </c>
      <c r="H24" s="36"/>
      <c r="I24" s="35">
        <v>2492905.48</v>
      </c>
      <c r="J24" s="35"/>
      <c r="K24" s="20" t="s">
        <v>36</v>
      </c>
      <c r="L24" s="37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40"/>
      <c r="CE24" s="41"/>
      <c r="CF24" s="41"/>
      <c r="CG24" s="41"/>
    </row>
    <row r="25" spans="1:85" s="38" customFormat="1" x14ac:dyDescent="0.25">
      <c r="A25" s="31">
        <v>17</v>
      </c>
      <c r="B25" s="15" t="s">
        <v>53</v>
      </c>
      <c r="C25" s="15" t="s">
        <v>54</v>
      </c>
      <c r="D25" s="15" t="s">
        <v>55</v>
      </c>
      <c r="E25" s="16">
        <v>46232</v>
      </c>
      <c r="F25" s="34">
        <v>46234</v>
      </c>
      <c r="G25" s="35">
        <v>68327.19</v>
      </c>
      <c r="H25" s="36"/>
      <c r="I25" s="35"/>
      <c r="J25" s="35">
        <v>68327.19</v>
      </c>
      <c r="K25" s="20" t="s">
        <v>13</v>
      </c>
      <c r="L25" s="37"/>
    </row>
    <row r="26" spans="1:85" s="38" customFormat="1" x14ac:dyDescent="0.25">
      <c r="A26" s="31">
        <v>18</v>
      </c>
      <c r="B26" s="15" t="s">
        <v>53</v>
      </c>
      <c r="C26" s="15" t="s">
        <v>56</v>
      </c>
      <c r="D26" s="15" t="s">
        <v>57</v>
      </c>
      <c r="E26" s="16">
        <v>46206</v>
      </c>
      <c r="F26" s="34">
        <v>46216</v>
      </c>
      <c r="G26" s="35">
        <v>68327.19</v>
      </c>
      <c r="H26" s="36"/>
      <c r="I26" s="35"/>
      <c r="J26" s="35">
        <v>68327.19</v>
      </c>
      <c r="K26" s="20" t="s">
        <v>13</v>
      </c>
      <c r="L26" s="42"/>
    </row>
    <row r="27" spans="1:85" s="38" customFormat="1" x14ac:dyDescent="0.25">
      <c r="A27" s="31">
        <v>19</v>
      </c>
      <c r="B27" s="15" t="s">
        <v>58</v>
      </c>
      <c r="C27" s="15" t="s">
        <v>56</v>
      </c>
      <c r="D27" s="15" t="s">
        <v>59</v>
      </c>
      <c r="E27" s="16">
        <v>46213</v>
      </c>
      <c r="F27" s="34">
        <v>46218</v>
      </c>
      <c r="G27" s="35">
        <v>75416.66</v>
      </c>
      <c r="H27" s="36"/>
      <c r="I27" s="35"/>
      <c r="J27" s="35">
        <v>75416.66</v>
      </c>
      <c r="K27" s="20" t="s">
        <v>13</v>
      </c>
      <c r="L27" s="42"/>
    </row>
    <row r="28" spans="1:85" s="38" customFormat="1" x14ac:dyDescent="0.25">
      <c r="A28" s="31">
        <v>20</v>
      </c>
      <c r="B28" s="15" t="s">
        <v>58</v>
      </c>
      <c r="C28" s="15" t="s">
        <v>56</v>
      </c>
      <c r="D28" s="15" t="s">
        <v>60</v>
      </c>
      <c r="E28" s="16">
        <v>46204</v>
      </c>
      <c r="F28" s="34">
        <v>46218</v>
      </c>
      <c r="G28" s="35">
        <v>75416.66</v>
      </c>
      <c r="H28" s="36"/>
      <c r="I28" s="35"/>
      <c r="J28" s="35">
        <v>75416.66</v>
      </c>
      <c r="K28" s="20" t="s">
        <v>13</v>
      </c>
      <c r="L28" s="42"/>
    </row>
    <row r="29" spans="1:85" s="38" customFormat="1" x14ac:dyDescent="0.25">
      <c r="A29" s="31">
        <v>21</v>
      </c>
      <c r="B29" s="15" t="s">
        <v>61</v>
      </c>
      <c r="C29" s="15" t="s">
        <v>62</v>
      </c>
      <c r="D29" s="15" t="s">
        <v>63</v>
      </c>
      <c r="E29" s="16">
        <v>46204</v>
      </c>
      <c r="F29" s="34">
        <v>46218</v>
      </c>
      <c r="G29" s="35">
        <v>51178.52</v>
      </c>
      <c r="H29" s="36"/>
      <c r="I29" s="35"/>
      <c r="J29" s="35">
        <v>51178.52</v>
      </c>
      <c r="K29" s="20" t="s">
        <v>13</v>
      </c>
      <c r="L29" s="42"/>
    </row>
    <row r="30" spans="1:85" s="38" customFormat="1" x14ac:dyDescent="0.25">
      <c r="A30" s="31">
        <v>22</v>
      </c>
      <c r="B30" s="15" t="s">
        <v>64</v>
      </c>
      <c r="C30" s="15" t="s">
        <v>65</v>
      </c>
      <c r="D30" s="15">
        <v>2115030</v>
      </c>
      <c r="E30" s="16">
        <v>46204</v>
      </c>
      <c r="F30" s="34">
        <v>46218</v>
      </c>
      <c r="G30" s="35">
        <v>904769.83</v>
      </c>
      <c r="H30" s="36"/>
      <c r="I30" s="35"/>
      <c r="J30" s="35">
        <v>904769.83</v>
      </c>
      <c r="K30" s="20" t="s">
        <v>13</v>
      </c>
      <c r="L30" s="42"/>
    </row>
    <row r="31" spans="1:85" s="38" customFormat="1" x14ac:dyDescent="0.25">
      <c r="A31" s="31">
        <v>23</v>
      </c>
      <c r="B31" s="15" t="s">
        <v>66</v>
      </c>
      <c r="C31" s="15" t="s">
        <v>67</v>
      </c>
      <c r="D31" s="15" t="s">
        <v>68</v>
      </c>
      <c r="E31" s="16">
        <v>46208</v>
      </c>
      <c r="F31" s="34">
        <v>46218</v>
      </c>
      <c r="G31" s="35">
        <v>14365</v>
      </c>
      <c r="H31" s="36"/>
      <c r="I31" s="35"/>
      <c r="J31" s="35">
        <v>14365</v>
      </c>
      <c r="K31" s="20" t="s">
        <v>13</v>
      </c>
      <c r="L31" s="42"/>
    </row>
    <row r="32" spans="1:85" s="38" customFormat="1" x14ac:dyDescent="0.25">
      <c r="A32" s="31">
        <v>24</v>
      </c>
      <c r="B32" s="15" t="s">
        <v>69</v>
      </c>
      <c r="C32" s="15" t="s">
        <v>70</v>
      </c>
      <c r="D32" s="15" t="s">
        <v>71</v>
      </c>
      <c r="E32" s="16">
        <v>46204</v>
      </c>
      <c r="F32" s="34">
        <v>46218</v>
      </c>
      <c r="G32" s="35">
        <v>7000</v>
      </c>
      <c r="H32" s="36"/>
      <c r="I32" s="35"/>
      <c r="J32" s="35">
        <v>7000</v>
      </c>
      <c r="K32" s="20" t="s">
        <v>13</v>
      </c>
      <c r="L32" s="42"/>
    </row>
    <row r="33" spans="1:12" s="38" customFormat="1" x14ac:dyDescent="0.25">
      <c r="A33" s="31">
        <v>25</v>
      </c>
      <c r="B33" s="15" t="s">
        <v>72</v>
      </c>
      <c r="C33" s="15" t="s">
        <v>73</v>
      </c>
      <c r="D33" s="15" t="s">
        <v>74</v>
      </c>
      <c r="E33" s="16">
        <v>46210</v>
      </c>
      <c r="F33" s="34">
        <v>46218</v>
      </c>
      <c r="G33" s="35">
        <v>1892992.56</v>
      </c>
      <c r="H33" s="36"/>
      <c r="I33" s="35"/>
      <c r="J33" s="35">
        <v>1892992.56</v>
      </c>
      <c r="K33" s="20" t="s">
        <v>13</v>
      </c>
      <c r="L33" s="42"/>
    </row>
    <row r="34" spans="1:12" s="38" customFormat="1" x14ac:dyDescent="0.25">
      <c r="A34" s="31">
        <v>26</v>
      </c>
      <c r="B34" s="15" t="s">
        <v>75</v>
      </c>
      <c r="C34" s="15" t="s">
        <v>76</v>
      </c>
      <c r="D34" s="15" t="s">
        <v>77</v>
      </c>
      <c r="E34" s="16">
        <v>46204</v>
      </c>
      <c r="F34" s="34">
        <v>46218</v>
      </c>
      <c r="G34" s="35">
        <v>9975</v>
      </c>
      <c r="H34" s="36"/>
      <c r="I34" s="35"/>
      <c r="J34" s="35">
        <v>99975</v>
      </c>
      <c r="K34" s="20" t="s">
        <v>13</v>
      </c>
      <c r="L34" s="42"/>
    </row>
    <row r="35" spans="1:12" s="38" customFormat="1" x14ac:dyDescent="0.25">
      <c r="A35" s="31">
        <v>27</v>
      </c>
      <c r="B35" s="15" t="s">
        <v>75</v>
      </c>
      <c r="C35" s="15" t="s">
        <v>76</v>
      </c>
      <c r="D35" s="15" t="s">
        <v>78</v>
      </c>
      <c r="E35" s="16">
        <v>46204</v>
      </c>
      <c r="F35" s="34">
        <v>46218</v>
      </c>
      <c r="G35" s="35">
        <v>3570</v>
      </c>
      <c r="H35" s="36"/>
      <c r="I35" s="35"/>
      <c r="J35" s="35">
        <v>3570</v>
      </c>
      <c r="K35" s="20" t="s">
        <v>13</v>
      </c>
      <c r="L35" s="42"/>
    </row>
    <row r="36" spans="1:12" s="38" customFormat="1" x14ac:dyDescent="0.25">
      <c r="A36" s="31">
        <v>28</v>
      </c>
      <c r="B36" s="15" t="s">
        <v>75</v>
      </c>
      <c r="C36" s="15" t="s">
        <v>76</v>
      </c>
      <c r="D36" s="15" t="s">
        <v>79</v>
      </c>
      <c r="E36" s="16">
        <v>46204</v>
      </c>
      <c r="F36" s="34">
        <v>46218</v>
      </c>
      <c r="G36" s="35">
        <v>205683</v>
      </c>
      <c r="H36" s="36"/>
      <c r="I36" s="35"/>
      <c r="J36" s="35">
        <v>205683</v>
      </c>
      <c r="K36" s="20" t="s">
        <v>13</v>
      </c>
      <c r="L36" s="42"/>
    </row>
    <row r="37" spans="1:12" s="38" customFormat="1" x14ac:dyDescent="0.25">
      <c r="A37" s="31">
        <v>29</v>
      </c>
      <c r="B37" s="15" t="s">
        <v>14</v>
      </c>
      <c r="C37" s="15" t="s">
        <v>15</v>
      </c>
      <c r="D37" s="15" t="s">
        <v>80</v>
      </c>
      <c r="E37" s="16">
        <v>46219</v>
      </c>
      <c r="F37" s="34">
        <v>46219</v>
      </c>
      <c r="G37" s="35">
        <v>13958.09</v>
      </c>
      <c r="H37" s="36"/>
      <c r="I37" s="35"/>
      <c r="J37" s="35">
        <v>13958.09</v>
      </c>
      <c r="K37" s="20" t="s">
        <v>13</v>
      </c>
      <c r="L37" s="42"/>
    </row>
    <row r="38" spans="1:12" s="38" customFormat="1" x14ac:dyDescent="0.25">
      <c r="A38" s="31">
        <v>30</v>
      </c>
      <c r="B38" s="15" t="s">
        <v>81</v>
      </c>
      <c r="C38" s="15" t="s">
        <v>15</v>
      </c>
      <c r="D38" s="15" t="s">
        <v>82</v>
      </c>
      <c r="E38" s="16">
        <v>46204</v>
      </c>
      <c r="F38" s="34">
        <v>46219</v>
      </c>
      <c r="G38" s="35">
        <v>11850.83</v>
      </c>
      <c r="H38" s="36"/>
      <c r="I38" s="35"/>
      <c r="J38" s="35">
        <v>11850.83</v>
      </c>
      <c r="K38" s="20" t="s">
        <v>13</v>
      </c>
      <c r="L38" s="42"/>
    </row>
    <row r="39" spans="1:12" s="38" customFormat="1" x14ac:dyDescent="0.25">
      <c r="A39" s="31">
        <v>31</v>
      </c>
      <c r="B39" s="15" t="s">
        <v>81</v>
      </c>
      <c r="C39" s="15" t="s">
        <v>15</v>
      </c>
      <c r="D39" s="15" t="s">
        <v>83</v>
      </c>
      <c r="E39" s="16">
        <v>46204</v>
      </c>
      <c r="F39" s="34">
        <v>46219</v>
      </c>
      <c r="G39" s="35">
        <v>13462.02</v>
      </c>
      <c r="H39" s="36"/>
      <c r="I39" s="35"/>
      <c r="J39" s="35">
        <v>13462.02</v>
      </c>
      <c r="K39" s="20" t="s">
        <v>13</v>
      </c>
      <c r="L39" s="42"/>
    </row>
    <row r="40" spans="1:12" s="38" customFormat="1" x14ac:dyDescent="0.25">
      <c r="A40" s="31">
        <v>32</v>
      </c>
      <c r="B40" s="15" t="s">
        <v>81</v>
      </c>
      <c r="C40" s="15" t="s">
        <v>15</v>
      </c>
      <c r="D40" s="15" t="s">
        <v>84</v>
      </c>
      <c r="E40" s="16">
        <v>46204</v>
      </c>
      <c r="F40" s="34">
        <v>46219</v>
      </c>
      <c r="G40" s="35">
        <v>18563.150000000001</v>
      </c>
      <c r="H40" s="36"/>
      <c r="I40" s="35">
        <v>18563.150000000001</v>
      </c>
      <c r="J40" s="35"/>
      <c r="K40" s="20" t="s">
        <v>36</v>
      </c>
      <c r="L40" s="42"/>
    </row>
    <row r="41" spans="1:12" s="38" customFormat="1" x14ac:dyDescent="0.25">
      <c r="A41" s="31">
        <v>33</v>
      </c>
      <c r="B41" s="15" t="s">
        <v>81</v>
      </c>
      <c r="C41" s="15" t="s">
        <v>15</v>
      </c>
      <c r="D41" s="15" t="s">
        <v>85</v>
      </c>
      <c r="E41" s="16">
        <v>46204</v>
      </c>
      <c r="F41" s="34">
        <v>46219</v>
      </c>
      <c r="G41" s="35">
        <v>38495.9</v>
      </c>
      <c r="H41" s="36"/>
      <c r="I41" s="35">
        <v>38495.9</v>
      </c>
      <c r="J41" s="35"/>
      <c r="K41" s="20" t="s">
        <v>36</v>
      </c>
      <c r="L41" s="42"/>
    </row>
    <row r="42" spans="1:12" s="38" customFormat="1" x14ac:dyDescent="0.25">
      <c r="A42" s="31">
        <v>34</v>
      </c>
      <c r="B42" s="15" t="s">
        <v>86</v>
      </c>
      <c r="C42" s="15" t="s">
        <v>87</v>
      </c>
      <c r="D42" s="15" t="s">
        <v>88</v>
      </c>
      <c r="E42" s="16">
        <v>46205</v>
      </c>
      <c r="F42" s="34">
        <v>46220</v>
      </c>
      <c r="G42" s="35">
        <v>2211125.66</v>
      </c>
      <c r="H42" s="36"/>
      <c r="I42" s="35"/>
      <c r="J42" s="35">
        <v>2211125.66</v>
      </c>
      <c r="K42" s="20" t="s">
        <v>13</v>
      </c>
      <c r="L42" s="42"/>
    </row>
    <row r="43" spans="1:12" s="38" customFormat="1" x14ac:dyDescent="0.25">
      <c r="A43" s="31">
        <v>35</v>
      </c>
      <c r="B43" s="15" t="s">
        <v>14</v>
      </c>
      <c r="C43" s="15" t="s">
        <v>15</v>
      </c>
      <c r="D43" s="15" t="s">
        <v>89</v>
      </c>
      <c r="E43" s="16">
        <v>46224</v>
      </c>
      <c r="F43" s="34">
        <v>46234</v>
      </c>
      <c r="G43" s="35">
        <v>64857.51</v>
      </c>
      <c r="H43" s="36"/>
      <c r="I43" s="35"/>
      <c r="J43" s="35">
        <v>64857.52</v>
      </c>
      <c r="K43" s="20" t="s">
        <v>13</v>
      </c>
      <c r="L43" s="42"/>
    </row>
    <row r="44" spans="1:12" s="38" customFormat="1" x14ac:dyDescent="0.25">
      <c r="A44" s="31">
        <v>36</v>
      </c>
      <c r="B44" s="15" t="s">
        <v>14</v>
      </c>
      <c r="C44" s="15" t="s">
        <v>15</v>
      </c>
      <c r="D44" s="15" t="s">
        <v>90</v>
      </c>
      <c r="E44" s="16">
        <v>46217</v>
      </c>
      <c r="F44" s="34">
        <v>46223</v>
      </c>
      <c r="G44" s="35">
        <v>34989.360000000001</v>
      </c>
      <c r="H44" s="36"/>
      <c r="I44" s="35"/>
      <c r="J44" s="35">
        <v>34989.360000000001</v>
      </c>
      <c r="K44" s="20" t="s">
        <v>13</v>
      </c>
      <c r="L44" s="42"/>
    </row>
    <row r="45" spans="1:12" s="38" customFormat="1" x14ac:dyDescent="0.25">
      <c r="A45" s="31">
        <v>37</v>
      </c>
      <c r="B45" s="15" t="s">
        <v>91</v>
      </c>
      <c r="C45" s="15" t="s">
        <v>92</v>
      </c>
      <c r="D45" s="15" t="s">
        <v>93</v>
      </c>
      <c r="E45" s="16">
        <v>46209</v>
      </c>
      <c r="F45" s="34">
        <v>46223</v>
      </c>
      <c r="G45" s="35">
        <v>130980</v>
      </c>
      <c r="H45" s="36"/>
      <c r="I45" s="35"/>
      <c r="J45" s="35">
        <v>130980</v>
      </c>
      <c r="K45" s="20" t="s">
        <v>13</v>
      </c>
      <c r="L45" s="42"/>
    </row>
    <row r="46" spans="1:12" s="38" customFormat="1" x14ac:dyDescent="0.25">
      <c r="A46" s="31">
        <v>38</v>
      </c>
      <c r="B46" s="15" t="s">
        <v>94</v>
      </c>
      <c r="C46" s="15" t="s">
        <v>92</v>
      </c>
      <c r="D46" s="15" t="s">
        <v>95</v>
      </c>
      <c r="E46" s="16">
        <v>46219</v>
      </c>
      <c r="F46" s="34">
        <v>46223</v>
      </c>
      <c r="G46" s="35">
        <v>70800</v>
      </c>
      <c r="H46" s="36"/>
      <c r="I46" s="35"/>
      <c r="J46" s="35">
        <v>70800</v>
      </c>
      <c r="K46" s="20" t="s">
        <v>13</v>
      </c>
      <c r="L46" s="42"/>
    </row>
    <row r="47" spans="1:12" s="38" customFormat="1" x14ac:dyDescent="0.25">
      <c r="A47" s="31">
        <v>39</v>
      </c>
      <c r="B47" s="15" t="s">
        <v>94</v>
      </c>
      <c r="C47" s="15" t="s">
        <v>92</v>
      </c>
      <c r="D47" s="15" t="s">
        <v>96</v>
      </c>
      <c r="E47" s="16">
        <v>46219</v>
      </c>
      <c r="F47" s="34">
        <v>46234</v>
      </c>
      <c r="G47" s="35">
        <v>70800</v>
      </c>
      <c r="H47" s="36"/>
      <c r="I47" s="35"/>
      <c r="J47" s="35">
        <v>70800</v>
      </c>
      <c r="K47" s="20" t="s">
        <v>13</v>
      </c>
      <c r="L47" s="42"/>
    </row>
    <row r="48" spans="1:12" s="38" customFormat="1" x14ac:dyDescent="0.25">
      <c r="A48" s="31">
        <v>40</v>
      </c>
      <c r="B48" s="15" t="s">
        <v>97</v>
      </c>
      <c r="C48" s="15" t="s">
        <v>98</v>
      </c>
      <c r="D48" s="15" t="s">
        <v>99</v>
      </c>
      <c r="E48" s="16">
        <v>46210</v>
      </c>
      <c r="F48" s="34">
        <v>46223</v>
      </c>
      <c r="G48" s="35">
        <v>634270</v>
      </c>
      <c r="H48" s="36"/>
      <c r="I48" s="35"/>
      <c r="J48" s="35">
        <v>634270</v>
      </c>
      <c r="K48" s="20" t="s">
        <v>13</v>
      </c>
      <c r="L48" s="42"/>
    </row>
    <row r="49" spans="1:12" s="38" customFormat="1" x14ac:dyDescent="0.25">
      <c r="A49" s="31">
        <v>41</v>
      </c>
      <c r="B49" s="15" t="s">
        <v>100</v>
      </c>
      <c r="C49" s="15" t="s">
        <v>101</v>
      </c>
      <c r="D49" s="15" t="s">
        <v>102</v>
      </c>
      <c r="E49" s="16">
        <v>46216</v>
      </c>
      <c r="F49" s="34">
        <v>46223</v>
      </c>
      <c r="G49" s="35">
        <v>148000</v>
      </c>
      <c r="H49" s="36"/>
      <c r="I49" s="35"/>
      <c r="J49" s="35">
        <v>148000</v>
      </c>
      <c r="K49" s="20" t="s">
        <v>13</v>
      </c>
      <c r="L49" s="42"/>
    </row>
    <row r="50" spans="1:12" s="38" customFormat="1" x14ac:dyDescent="0.25">
      <c r="A50" s="31">
        <v>42</v>
      </c>
      <c r="B50" s="15" t="s">
        <v>103</v>
      </c>
      <c r="C50" s="15" t="s">
        <v>104</v>
      </c>
      <c r="D50" s="15" t="s">
        <v>105</v>
      </c>
      <c r="E50" s="16">
        <v>46223</v>
      </c>
      <c r="F50" s="34">
        <v>46225</v>
      </c>
      <c r="G50" s="35">
        <v>26337.599999999999</v>
      </c>
      <c r="H50" s="36"/>
      <c r="I50" s="35"/>
      <c r="J50" s="35">
        <v>26337.599999999999</v>
      </c>
      <c r="K50" s="20" t="s">
        <v>13</v>
      </c>
      <c r="L50" s="42"/>
    </row>
    <row r="51" spans="1:12" s="38" customFormat="1" x14ac:dyDescent="0.25">
      <c r="A51" s="31">
        <v>43</v>
      </c>
      <c r="B51" s="15" t="s">
        <v>106</v>
      </c>
      <c r="C51" s="15" t="s">
        <v>70</v>
      </c>
      <c r="D51" s="15" t="s">
        <v>107</v>
      </c>
      <c r="E51" s="16">
        <v>46219</v>
      </c>
      <c r="F51" s="34">
        <v>46225</v>
      </c>
      <c r="G51" s="35">
        <v>10000</v>
      </c>
      <c r="H51" s="36"/>
      <c r="I51" s="35"/>
      <c r="J51" s="35">
        <v>10000</v>
      </c>
      <c r="K51" s="20" t="s">
        <v>13</v>
      </c>
      <c r="L51" s="42"/>
    </row>
    <row r="52" spans="1:12" s="38" customFormat="1" x14ac:dyDescent="0.25">
      <c r="A52" s="31">
        <v>44</v>
      </c>
      <c r="B52" s="15" t="s">
        <v>66</v>
      </c>
      <c r="C52" s="15" t="s">
        <v>62</v>
      </c>
      <c r="D52" s="15" t="s">
        <v>108</v>
      </c>
      <c r="E52" s="16">
        <v>46213</v>
      </c>
      <c r="F52" s="34">
        <v>46225</v>
      </c>
      <c r="G52" s="35">
        <v>17533.689999999999</v>
      </c>
      <c r="H52" s="36"/>
      <c r="I52" s="35"/>
      <c r="J52" s="35">
        <v>17533.689999999999</v>
      </c>
      <c r="K52" s="20" t="s">
        <v>13</v>
      </c>
      <c r="L52" s="42"/>
    </row>
    <row r="53" spans="1:12" s="38" customFormat="1" x14ac:dyDescent="0.25">
      <c r="A53" s="31">
        <v>45</v>
      </c>
      <c r="B53" s="15" t="s">
        <v>109</v>
      </c>
      <c r="C53" s="15" t="s">
        <v>110</v>
      </c>
      <c r="D53" s="15" t="s">
        <v>111</v>
      </c>
      <c r="E53" s="16">
        <v>46217</v>
      </c>
      <c r="F53" s="34">
        <v>46234</v>
      </c>
      <c r="G53" s="35">
        <v>3600</v>
      </c>
      <c r="H53" s="36"/>
      <c r="I53" s="35"/>
      <c r="J53" s="35">
        <v>3600</v>
      </c>
      <c r="K53" s="20" t="s">
        <v>13</v>
      </c>
      <c r="L53" s="42"/>
    </row>
    <row r="54" spans="1:12" s="38" customFormat="1" x14ac:dyDescent="0.25">
      <c r="A54" s="31">
        <v>46</v>
      </c>
      <c r="B54" s="15" t="s">
        <v>109</v>
      </c>
      <c r="C54" s="15" t="s">
        <v>110</v>
      </c>
      <c r="D54" s="15" t="s">
        <v>112</v>
      </c>
      <c r="E54" s="16">
        <v>46213</v>
      </c>
      <c r="F54" s="34">
        <v>46234</v>
      </c>
      <c r="G54" s="35">
        <v>2220</v>
      </c>
      <c r="H54" s="36"/>
      <c r="I54" s="35"/>
      <c r="J54" s="35">
        <v>2220</v>
      </c>
      <c r="K54" s="20" t="s">
        <v>13</v>
      </c>
      <c r="L54" s="42"/>
    </row>
    <row r="55" spans="1:12" s="38" customFormat="1" x14ac:dyDescent="0.25">
      <c r="A55" s="31">
        <v>47</v>
      </c>
      <c r="B55" s="15" t="s">
        <v>109</v>
      </c>
      <c r="C55" s="15" t="s">
        <v>113</v>
      </c>
      <c r="D55" s="15" t="s">
        <v>114</v>
      </c>
      <c r="E55" s="16">
        <v>46227</v>
      </c>
      <c r="F55" s="34">
        <v>46234</v>
      </c>
      <c r="G55" s="35">
        <v>9780</v>
      </c>
      <c r="H55" s="36"/>
      <c r="I55" s="35"/>
      <c r="J55" s="35">
        <v>9780</v>
      </c>
      <c r="K55" s="20" t="s">
        <v>13</v>
      </c>
      <c r="L55" s="42"/>
    </row>
    <row r="56" spans="1:12" s="38" customFormat="1" x14ac:dyDescent="0.25">
      <c r="A56" s="31">
        <v>48</v>
      </c>
      <c r="B56" s="15" t="s">
        <v>14</v>
      </c>
      <c r="C56" s="15" t="s">
        <v>15</v>
      </c>
      <c r="D56" s="15" t="s">
        <v>115</v>
      </c>
      <c r="E56" s="16">
        <v>46226</v>
      </c>
      <c r="F56" s="34">
        <v>46226</v>
      </c>
      <c r="G56" s="35">
        <v>17652</v>
      </c>
      <c r="H56" s="36"/>
      <c r="I56" s="35"/>
      <c r="J56" s="35">
        <v>17562</v>
      </c>
      <c r="K56" s="20" t="s">
        <v>13</v>
      </c>
      <c r="L56" s="42"/>
    </row>
    <row r="57" spans="1:12" s="38" customFormat="1" x14ac:dyDescent="0.25">
      <c r="A57" s="31">
        <v>49</v>
      </c>
      <c r="B57" s="15" t="s">
        <v>109</v>
      </c>
      <c r="C57" s="15" t="s">
        <v>113</v>
      </c>
      <c r="D57" s="15" t="s">
        <v>116</v>
      </c>
      <c r="E57" s="16">
        <v>46217</v>
      </c>
      <c r="F57" s="34">
        <v>46234</v>
      </c>
      <c r="G57" s="35">
        <v>3600</v>
      </c>
      <c r="H57" s="36"/>
      <c r="I57" s="35"/>
      <c r="J57" s="35">
        <v>3600</v>
      </c>
      <c r="K57" s="20" t="s">
        <v>13</v>
      </c>
      <c r="L57" s="42"/>
    </row>
    <row r="58" spans="1:12" s="38" customFormat="1" x14ac:dyDescent="0.25">
      <c r="A58" s="31">
        <v>50</v>
      </c>
      <c r="B58" s="15" t="s">
        <v>81</v>
      </c>
      <c r="C58" s="15" t="s">
        <v>15</v>
      </c>
      <c r="D58" s="15" t="s">
        <v>117</v>
      </c>
      <c r="E58" s="16">
        <v>46225</v>
      </c>
      <c r="F58" s="34">
        <v>46234</v>
      </c>
      <c r="G58" s="35">
        <v>32709.74</v>
      </c>
      <c r="H58" s="36"/>
      <c r="I58" s="35"/>
      <c r="J58" s="35">
        <v>32709.74</v>
      </c>
      <c r="K58" s="20" t="s">
        <v>13</v>
      </c>
      <c r="L58" s="42"/>
    </row>
    <row r="59" spans="1:12" s="38" customFormat="1" x14ac:dyDescent="0.25">
      <c r="A59" s="31">
        <v>51</v>
      </c>
      <c r="B59" s="15" t="s">
        <v>81</v>
      </c>
      <c r="C59" s="15" t="s">
        <v>15</v>
      </c>
      <c r="D59" s="15" t="s">
        <v>118</v>
      </c>
      <c r="E59" s="16">
        <v>46220</v>
      </c>
      <c r="F59" s="34">
        <v>46226</v>
      </c>
      <c r="G59" s="35">
        <v>14145.6</v>
      </c>
      <c r="H59" s="36"/>
      <c r="I59" s="35"/>
      <c r="J59" s="35">
        <v>14145.6</v>
      </c>
      <c r="K59" s="20" t="s">
        <v>13</v>
      </c>
      <c r="L59" s="42"/>
    </row>
    <row r="60" spans="1:12" s="38" customFormat="1" x14ac:dyDescent="0.25">
      <c r="A60" s="31">
        <v>52</v>
      </c>
      <c r="B60" s="15" t="s">
        <v>81</v>
      </c>
      <c r="C60" s="15" t="s">
        <v>15</v>
      </c>
      <c r="D60" s="15" t="s">
        <v>119</v>
      </c>
      <c r="E60" s="16">
        <v>46223</v>
      </c>
      <c r="F60" s="34">
        <v>46226</v>
      </c>
      <c r="G60" s="35">
        <v>53923.79</v>
      </c>
      <c r="H60" s="36"/>
      <c r="I60" s="35"/>
      <c r="J60" s="35">
        <v>53923.79</v>
      </c>
      <c r="K60" s="20" t="s">
        <v>13</v>
      </c>
      <c r="L60" s="42"/>
    </row>
    <row r="61" spans="1:12" s="38" customFormat="1" x14ac:dyDescent="0.25">
      <c r="A61" s="31">
        <v>53</v>
      </c>
      <c r="B61" s="15" t="s">
        <v>81</v>
      </c>
      <c r="C61" s="15" t="s">
        <v>15</v>
      </c>
      <c r="D61" s="15" t="s">
        <v>120</v>
      </c>
      <c r="E61" s="16">
        <v>46224</v>
      </c>
      <c r="F61" s="34">
        <v>46226</v>
      </c>
      <c r="G61" s="35">
        <v>32410.68</v>
      </c>
      <c r="H61" s="36"/>
      <c r="I61" s="35"/>
      <c r="J61" s="35">
        <v>32410.68</v>
      </c>
      <c r="K61" s="20" t="s">
        <v>13</v>
      </c>
      <c r="L61" s="42"/>
    </row>
    <row r="62" spans="1:12" s="38" customFormat="1" x14ac:dyDescent="0.25">
      <c r="A62" s="31">
        <v>54</v>
      </c>
      <c r="B62" s="15" t="s">
        <v>121</v>
      </c>
      <c r="C62" s="15" t="s">
        <v>122</v>
      </c>
      <c r="D62" s="15" t="s">
        <v>123</v>
      </c>
      <c r="E62" s="16">
        <v>46216</v>
      </c>
      <c r="F62" s="34">
        <v>46226</v>
      </c>
      <c r="G62" s="35">
        <v>9440000</v>
      </c>
      <c r="H62" s="36"/>
      <c r="I62" s="35"/>
      <c r="J62" s="35">
        <v>9440000</v>
      </c>
      <c r="K62" s="20" t="s">
        <v>13</v>
      </c>
      <c r="L62" s="42"/>
    </row>
    <row r="63" spans="1:12" s="38" customFormat="1" x14ac:dyDescent="0.25">
      <c r="A63" s="31">
        <v>55</v>
      </c>
      <c r="B63" s="15" t="s">
        <v>124</v>
      </c>
      <c r="C63" s="15" t="s">
        <v>70</v>
      </c>
      <c r="D63" s="15" t="s">
        <v>125</v>
      </c>
      <c r="E63" s="16">
        <v>46213</v>
      </c>
      <c r="F63" s="34">
        <v>46226</v>
      </c>
      <c r="G63" s="35">
        <v>607</v>
      </c>
      <c r="H63" s="36"/>
      <c r="I63" s="35"/>
      <c r="J63" s="35">
        <v>607</v>
      </c>
      <c r="K63" s="20" t="s">
        <v>13</v>
      </c>
      <c r="L63" s="42"/>
    </row>
    <row r="64" spans="1:12" s="38" customFormat="1" x14ac:dyDescent="0.25">
      <c r="A64" s="31">
        <v>56</v>
      </c>
      <c r="B64" s="15" t="s">
        <v>126</v>
      </c>
      <c r="C64" s="15" t="s">
        <v>127</v>
      </c>
      <c r="D64" s="15" t="s">
        <v>128</v>
      </c>
      <c r="E64" s="16">
        <v>46204</v>
      </c>
      <c r="F64" s="34">
        <v>46226</v>
      </c>
      <c r="G64" s="35">
        <v>1866.36</v>
      </c>
      <c r="H64" s="36"/>
      <c r="I64" s="35"/>
      <c r="J64" s="35">
        <v>1866.36</v>
      </c>
      <c r="K64" s="20" t="s">
        <v>13</v>
      </c>
      <c r="L64" s="43"/>
    </row>
    <row r="65" spans="1:12" s="38" customFormat="1" x14ac:dyDescent="0.25">
      <c r="A65" s="31">
        <v>57</v>
      </c>
      <c r="B65" s="15" t="s">
        <v>126</v>
      </c>
      <c r="C65" s="15" t="s">
        <v>129</v>
      </c>
      <c r="D65" s="15" t="s">
        <v>130</v>
      </c>
      <c r="E65" s="16">
        <v>46208</v>
      </c>
      <c r="F65" s="34">
        <v>46234</v>
      </c>
      <c r="G65" s="35">
        <v>19657.2</v>
      </c>
      <c r="H65" s="36"/>
      <c r="I65" s="35"/>
      <c r="J65" s="35">
        <v>19657.2</v>
      </c>
      <c r="K65" s="20" t="s">
        <v>13</v>
      </c>
      <c r="L65" s="43"/>
    </row>
    <row r="66" spans="1:12" s="38" customFormat="1" x14ac:dyDescent="0.25">
      <c r="A66" s="31">
        <v>58</v>
      </c>
      <c r="B66" s="15" t="s">
        <v>126</v>
      </c>
      <c r="C66" s="15" t="s">
        <v>127</v>
      </c>
      <c r="D66" s="15" t="s">
        <v>131</v>
      </c>
      <c r="E66" s="16">
        <v>46204</v>
      </c>
      <c r="F66" s="34">
        <v>46226</v>
      </c>
      <c r="G66" s="35">
        <v>716.41</v>
      </c>
      <c r="H66" s="36"/>
      <c r="I66" s="35"/>
      <c r="J66" s="35">
        <v>716.41</v>
      </c>
      <c r="K66" s="20" t="s">
        <v>13</v>
      </c>
      <c r="L66" s="42"/>
    </row>
    <row r="67" spans="1:12" s="38" customFormat="1" x14ac:dyDescent="0.25">
      <c r="A67" s="31">
        <v>59</v>
      </c>
      <c r="B67" s="15" t="s">
        <v>126</v>
      </c>
      <c r="C67" s="15" t="s">
        <v>127</v>
      </c>
      <c r="D67" s="15" t="s">
        <v>132</v>
      </c>
      <c r="E67" s="16">
        <v>46204</v>
      </c>
      <c r="F67" s="34">
        <v>46226</v>
      </c>
      <c r="G67" s="35">
        <v>17657.2</v>
      </c>
      <c r="H67" s="36"/>
      <c r="I67" s="35"/>
      <c r="J67" s="35">
        <v>19657.2</v>
      </c>
      <c r="K67" s="20" t="s">
        <v>13</v>
      </c>
      <c r="L67" s="42"/>
    </row>
    <row r="68" spans="1:12" s="38" customFormat="1" x14ac:dyDescent="0.25">
      <c r="A68" s="31">
        <v>60</v>
      </c>
      <c r="B68" s="15" t="s">
        <v>126</v>
      </c>
      <c r="C68" s="15" t="s">
        <v>127</v>
      </c>
      <c r="D68" s="15" t="s">
        <v>133</v>
      </c>
      <c r="E68" s="16">
        <v>46204</v>
      </c>
      <c r="F68" s="34">
        <v>46226</v>
      </c>
      <c r="G68" s="35">
        <v>34279.68</v>
      </c>
      <c r="H68" s="36"/>
      <c r="I68" s="35"/>
      <c r="J68" s="35">
        <v>34279.68</v>
      </c>
      <c r="K68" s="20" t="s">
        <v>13</v>
      </c>
      <c r="L68" s="42"/>
    </row>
    <row r="69" spans="1:12" s="38" customFormat="1" x14ac:dyDescent="0.25">
      <c r="A69" s="31">
        <v>61</v>
      </c>
      <c r="B69" s="15" t="s">
        <v>134</v>
      </c>
      <c r="C69" s="15" t="s">
        <v>129</v>
      </c>
      <c r="D69" s="15" t="s">
        <v>135</v>
      </c>
      <c r="E69" s="16">
        <v>46234</v>
      </c>
      <c r="F69" s="34">
        <v>46234</v>
      </c>
      <c r="G69" s="35">
        <v>76550.91</v>
      </c>
      <c r="H69" s="36"/>
      <c r="I69" s="35"/>
      <c r="J69" s="35">
        <v>76550.91</v>
      </c>
      <c r="K69" s="20" t="s">
        <v>13</v>
      </c>
      <c r="L69" s="42"/>
    </row>
    <row r="70" spans="1:12" s="38" customFormat="1" x14ac:dyDescent="0.25">
      <c r="A70" s="31">
        <v>62</v>
      </c>
      <c r="B70" s="15" t="s">
        <v>136</v>
      </c>
      <c r="C70" s="15" t="s">
        <v>129</v>
      </c>
      <c r="D70" s="15" t="s">
        <v>137</v>
      </c>
      <c r="E70" s="16">
        <v>46234</v>
      </c>
      <c r="F70" s="34">
        <v>46234</v>
      </c>
      <c r="G70" s="35">
        <v>131688.69</v>
      </c>
      <c r="H70" s="36"/>
      <c r="I70" s="35"/>
      <c r="J70" s="35">
        <v>131688.69</v>
      </c>
      <c r="K70" s="20" t="s">
        <v>13</v>
      </c>
      <c r="L70" s="42"/>
    </row>
    <row r="71" spans="1:12" s="38" customFormat="1" x14ac:dyDescent="0.25">
      <c r="A71" s="31">
        <v>63</v>
      </c>
      <c r="B71" s="15" t="s">
        <v>136</v>
      </c>
      <c r="C71" s="15" t="s">
        <v>129</v>
      </c>
      <c r="D71" s="15" t="s">
        <v>138</v>
      </c>
      <c r="E71" s="16">
        <v>46234</v>
      </c>
      <c r="F71" s="34">
        <v>46234</v>
      </c>
      <c r="G71" s="35">
        <v>34014.32</v>
      </c>
      <c r="H71" s="36"/>
      <c r="I71" s="35"/>
      <c r="J71" s="35">
        <v>34014.31</v>
      </c>
      <c r="K71" s="20" t="s">
        <v>13</v>
      </c>
      <c r="L71" s="42"/>
    </row>
    <row r="72" spans="1:12" s="38" customFormat="1" x14ac:dyDescent="0.25">
      <c r="A72" s="31">
        <v>64</v>
      </c>
      <c r="B72" s="15" t="s">
        <v>136</v>
      </c>
      <c r="C72" s="15" t="s">
        <v>129</v>
      </c>
      <c r="D72" s="15" t="s">
        <v>139</v>
      </c>
      <c r="E72" s="16">
        <v>46234</v>
      </c>
      <c r="F72" s="34">
        <v>46234</v>
      </c>
      <c r="G72" s="35">
        <v>152826.43</v>
      </c>
      <c r="H72" s="36"/>
      <c r="I72" s="35"/>
      <c r="J72" s="35">
        <v>152826.43</v>
      </c>
      <c r="K72" s="20" t="s">
        <v>13</v>
      </c>
      <c r="L72" s="42"/>
    </row>
    <row r="73" spans="1:12" s="38" customFormat="1" x14ac:dyDescent="0.25">
      <c r="A73" s="31">
        <v>65</v>
      </c>
      <c r="B73" s="15" t="s">
        <v>136</v>
      </c>
      <c r="C73" s="15" t="s">
        <v>129</v>
      </c>
      <c r="D73" s="15" t="s">
        <v>140</v>
      </c>
      <c r="E73" s="16">
        <v>46234</v>
      </c>
      <c r="F73" s="34">
        <v>46234</v>
      </c>
      <c r="G73" s="35">
        <v>651480.64</v>
      </c>
      <c r="H73" s="36"/>
      <c r="I73" s="35"/>
      <c r="J73" s="35">
        <v>651480.64</v>
      </c>
      <c r="K73" s="20" t="s">
        <v>13</v>
      </c>
      <c r="L73" s="42"/>
    </row>
    <row r="74" spans="1:12" s="38" customFormat="1" x14ac:dyDescent="0.25">
      <c r="A74" s="31">
        <v>66</v>
      </c>
      <c r="B74" s="15" t="s">
        <v>109</v>
      </c>
      <c r="C74" s="15" t="s">
        <v>113</v>
      </c>
      <c r="D74" s="15" t="s">
        <v>111</v>
      </c>
      <c r="E74" s="16">
        <v>46217</v>
      </c>
      <c r="F74" s="34">
        <v>46234</v>
      </c>
      <c r="G74" s="35">
        <v>3600</v>
      </c>
      <c r="H74" s="36"/>
      <c r="I74" s="35"/>
      <c r="J74" s="35">
        <v>3600</v>
      </c>
      <c r="K74" s="20" t="s">
        <v>13</v>
      </c>
      <c r="L74" s="42"/>
    </row>
    <row r="75" spans="1:12" s="38" customFormat="1" x14ac:dyDescent="0.25">
      <c r="A75" s="31">
        <v>67</v>
      </c>
      <c r="B75" s="15" t="s">
        <v>109</v>
      </c>
      <c r="C75" s="15" t="s">
        <v>113</v>
      </c>
      <c r="D75" s="15" t="s">
        <v>114</v>
      </c>
      <c r="E75" s="16">
        <v>46227</v>
      </c>
      <c r="F75" s="34">
        <v>46234</v>
      </c>
      <c r="G75" s="35">
        <v>9780</v>
      </c>
      <c r="H75" s="36"/>
      <c r="I75" s="35"/>
      <c r="J75" s="35">
        <v>9780</v>
      </c>
      <c r="K75" s="20" t="s">
        <v>13</v>
      </c>
      <c r="L75" s="42"/>
    </row>
    <row r="76" spans="1:12" s="38" customFormat="1" x14ac:dyDescent="0.25">
      <c r="A76" s="31">
        <v>68</v>
      </c>
      <c r="B76" s="15" t="s">
        <v>14</v>
      </c>
      <c r="C76" s="15" t="s">
        <v>15</v>
      </c>
      <c r="D76" s="15" t="s">
        <v>141</v>
      </c>
      <c r="E76" s="16">
        <v>46210</v>
      </c>
      <c r="F76" s="34">
        <v>46234</v>
      </c>
      <c r="G76" s="35">
        <v>37935.699999999997</v>
      </c>
      <c r="H76" s="36"/>
      <c r="I76" s="35"/>
      <c r="J76" s="35">
        <v>37935.699999999997</v>
      </c>
      <c r="K76" s="20" t="s">
        <v>13</v>
      </c>
      <c r="L76" s="42"/>
    </row>
    <row r="77" spans="1:12" s="38" customFormat="1" x14ac:dyDescent="0.25">
      <c r="A77" s="31">
        <v>69</v>
      </c>
      <c r="B77" s="15" t="s">
        <v>50</v>
      </c>
      <c r="C77" s="15" t="s">
        <v>51</v>
      </c>
      <c r="D77" s="15" t="s">
        <v>142</v>
      </c>
      <c r="E77" s="16">
        <v>46232</v>
      </c>
      <c r="F77" s="34">
        <v>46234</v>
      </c>
      <c r="G77" s="35">
        <v>1964439.72</v>
      </c>
      <c r="H77" s="36"/>
      <c r="I77" s="35"/>
      <c r="J77" s="35">
        <v>1964439.72</v>
      </c>
      <c r="K77" s="20" t="s">
        <v>13</v>
      </c>
      <c r="L77" s="42"/>
    </row>
    <row r="78" spans="1:12" s="38" customFormat="1" x14ac:dyDescent="0.25">
      <c r="A78" s="31">
        <v>70</v>
      </c>
      <c r="B78" s="15" t="s">
        <v>66</v>
      </c>
      <c r="C78" s="15" t="s">
        <v>143</v>
      </c>
      <c r="D78" s="15" t="s">
        <v>144</v>
      </c>
      <c r="E78" s="16">
        <v>46223</v>
      </c>
      <c r="F78" s="34">
        <v>46234</v>
      </c>
      <c r="G78" s="35">
        <v>495804.74</v>
      </c>
      <c r="H78" s="36"/>
      <c r="I78" s="35"/>
      <c r="J78" s="35">
        <v>495804.74</v>
      </c>
      <c r="K78" s="20" t="s">
        <v>13</v>
      </c>
      <c r="L78" s="42"/>
    </row>
    <row r="79" spans="1:12" s="38" customFormat="1" x14ac:dyDescent="0.25">
      <c r="A79" s="31">
        <v>71</v>
      </c>
      <c r="B79" s="15" t="s">
        <v>106</v>
      </c>
      <c r="C79" s="15" t="s">
        <v>145</v>
      </c>
      <c r="D79" s="15" t="s">
        <v>146</v>
      </c>
      <c r="E79" s="16">
        <v>46234</v>
      </c>
      <c r="F79" s="34">
        <v>46234</v>
      </c>
      <c r="G79" s="35">
        <v>10000</v>
      </c>
      <c r="H79" s="36"/>
      <c r="I79" s="35"/>
      <c r="J79" s="35">
        <v>10000</v>
      </c>
      <c r="K79" s="20" t="s">
        <v>13</v>
      </c>
      <c r="L79" s="42"/>
    </row>
    <row r="80" spans="1:12" s="38" customFormat="1" x14ac:dyDescent="0.25">
      <c r="A80" s="31">
        <v>72</v>
      </c>
      <c r="B80" s="15" t="s">
        <v>147</v>
      </c>
      <c r="C80" s="15" t="s">
        <v>148</v>
      </c>
      <c r="D80" s="15" t="s">
        <v>149</v>
      </c>
      <c r="E80" s="16">
        <v>46206</v>
      </c>
      <c r="F80" s="34">
        <v>46234</v>
      </c>
      <c r="G80" s="35">
        <v>16992</v>
      </c>
      <c r="H80" s="36"/>
      <c r="I80" s="35"/>
      <c r="J80" s="35">
        <v>16992</v>
      </c>
      <c r="K80" s="20" t="s">
        <v>13</v>
      </c>
      <c r="L80" s="42"/>
    </row>
    <row r="81" spans="1:12" s="38" customFormat="1" x14ac:dyDescent="0.25">
      <c r="A81" s="31">
        <v>73</v>
      </c>
      <c r="B81" s="15" t="s">
        <v>91</v>
      </c>
      <c r="C81" s="15" t="s">
        <v>92</v>
      </c>
      <c r="D81" s="15" t="s">
        <v>150</v>
      </c>
      <c r="E81" s="16">
        <v>46223</v>
      </c>
      <c r="F81" s="34">
        <v>46234</v>
      </c>
      <c r="G81" s="35">
        <v>273170</v>
      </c>
      <c r="H81" s="36"/>
      <c r="I81" s="35"/>
      <c r="J81" s="35">
        <v>273170</v>
      </c>
      <c r="K81" s="20" t="s">
        <v>13</v>
      </c>
      <c r="L81" s="42"/>
    </row>
    <row r="82" spans="1:12" s="38" customFormat="1" x14ac:dyDescent="0.25">
      <c r="A82" s="31">
        <v>74</v>
      </c>
      <c r="B82" s="15" t="s">
        <v>151</v>
      </c>
      <c r="C82" s="15" t="s">
        <v>143</v>
      </c>
      <c r="D82" s="15" t="s">
        <v>152</v>
      </c>
      <c r="E82" s="16">
        <v>46230</v>
      </c>
      <c r="F82" s="34">
        <v>46234</v>
      </c>
      <c r="G82" s="35">
        <v>37739</v>
      </c>
      <c r="H82" s="36"/>
      <c r="I82" s="35"/>
      <c r="J82" s="35">
        <v>37739</v>
      </c>
      <c r="K82" s="20" t="s">
        <v>13</v>
      </c>
      <c r="L82" s="42"/>
    </row>
    <row r="83" spans="1:12" s="38" customFormat="1" x14ac:dyDescent="0.25">
      <c r="A83" s="31">
        <v>75</v>
      </c>
      <c r="B83" s="15" t="s">
        <v>151</v>
      </c>
      <c r="C83" s="15" t="s">
        <v>143</v>
      </c>
      <c r="D83" s="15" t="s">
        <v>153</v>
      </c>
      <c r="E83" s="16">
        <v>46230</v>
      </c>
      <c r="F83" s="34">
        <v>46234</v>
      </c>
      <c r="G83" s="35">
        <v>757871.64</v>
      </c>
      <c r="H83" s="36"/>
      <c r="I83" s="35"/>
      <c r="J83" s="35">
        <v>757871.64</v>
      </c>
      <c r="K83" s="20" t="s">
        <v>13</v>
      </c>
      <c r="L83" s="42"/>
    </row>
    <row r="84" spans="1:12" s="38" customFormat="1" x14ac:dyDescent="0.25">
      <c r="A84" s="31">
        <v>76</v>
      </c>
      <c r="B84" s="15" t="s">
        <v>151</v>
      </c>
      <c r="C84" s="15" t="s">
        <v>143</v>
      </c>
      <c r="D84" s="15" t="s">
        <v>154</v>
      </c>
      <c r="E84" s="16">
        <v>46230</v>
      </c>
      <c r="F84" s="34">
        <v>46234</v>
      </c>
      <c r="G84" s="35">
        <v>798075.39</v>
      </c>
      <c r="H84" s="36"/>
      <c r="I84" s="35"/>
      <c r="J84" s="35">
        <v>798075.39</v>
      </c>
      <c r="K84" s="20" t="s">
        <v>13</v>
      </c>
      <c r="L84" s="42"/>
    </row>
    <row r="85" spans="1:12" s="38" customFormat="1" x14ac:dyDescent="0.25">
      <c r="A85" s="31">
        <v>77</v>
      </c>
      <c r="B85" s="15" t="s">
        <v>155</v>
      </c>
      <c r="C85" s="15" t="s">
        <v>92</v>
      </c>
      <c r="D85" s="15" t="s">
        <v>156</v>
      </c>
      <c r="E85" s="16">
        <v>46226</v>
      </c>
      <c r="F85" s="34">
        <v>46234</v>
      </c>
      <c r="G85" s="35">
        <v>107970</v>
      </c>
      <c r="H85" s="36"/>
      <c r="I85" s="35"/>
      <c r="J85" s="35">
        <v>107970</v>
      </c>
      <c r="K85" s="20" t="s">
        <v>13</v>
      </c>
      <c r="L85" s="42"/>
    </row>
    <row r="86" spans="1:12" s="38" customFormat="1" x14ac:dyDescent="0.25">
      <c r="A86" s="31">
        <v>78</v>
      </c>
      <c r="B86" s="15" t="s">
        <v>157</v>
      </c>
      <c r="C86" s="15" t="s">
        <v>73</v>
      </c>
      <c r="D86" s="15">
        <v>1596</v>
      </c>
      <c r="E86" s="16">
        <v>46213</v>
      </c>
      <c r="F86" s="34">
        <v>46234</v>
      </c>
      <c r="G86" s="35">
        <v>150934.28</v>
      </c>
      <c r="H86" s="36"/>
      <c r="I86" s="35"/>
      <c r="J86" s="35">
        <v>150934.28</v>
      </c>
      <c r="K86" s="20" t="s">
        <v>13</v>
      </c>
      <c r="L86" s="42"/>
    </row>
    <row r="87" spans="1:12" s="38" customFormat="1" x14ac:dyDescent="0.25">
      <c r="A87" s="31">
        <v>79</v>
      </c>
      <c r="B87" s="15" t="s">
        <v>158</v>
      </c>
      <c r="C87" s="15" t="s">
        <v>159</v>
      </c>
      <c r="D87" s="15" t="s">
        <v>160</v>
      </c>
      <c r="E87" s="16">
        <v>46227</v>
      </c>
      <c r="F87" s="34">
        <v>46234</v>
      </c>
      <c r="G87" s="35">
        <v>7999</v>
      </c>
      <c r="H87" s="36"/>
      <c r="I87" s="35"/>
      <c r="J87" s="35">
        <v>7999</v>
      </c>
      <c r="K87" s="20" t="s">
        <v>13</v>
      </c>
      <c r="L87" s="42"/>
    </row>
    <row r="88" spans="1:12" s="38" customFormat="1" x14ac:dyDescent="0.25">
      <c r="A88" s="31">
        <v>80</v>
      </c>
      <c r="B88" s="15" t="s">
        <v>86</v>
      </c>
      <c r="C88" s="15" t="s">
        <v>161</v>
      </c>
      <c r="D88" s="15" t="s">
        <v>88</v>
      </c>
      <c r="E88" s="16">
        <v>46205</v>
      </c>
      <c r="F88" s="34">
        <v>46234</v>
      </c>
      <c r="G88" s="35">
        <v>2211125.66</v>
      </c>
      <c r="H88" s="36"/>
      <c r="I88" s="35"/>
      <c r="J88" s="35">
        <v>2211125.66</v>
      </c>
      <c r="K88" s="20" t="s">
        <v>13</v>
      </c>
      <c r="L88" s="42"/>
    </row>
    <row r="89" spans="1:12" s="38" customFormat="1" x14ac:dyDescent="0.25">
      <c r="A89" s="31">
        <v>81</v>
      </c>
      <c r="B89" s="15" t="s">
        <v>14</v>
      </c>
      <c r="C89" s="15" t="s">
        <v>15</v>
      </c>
      <c r="D89" s="15" t="s">
        <v>162</v>
      </c>
      <c r="E89" s="16">
        <v>46227</v>
      </c>
      <c r="F89" s="34">
        <v>46234</v>
      </c>
      <c r="G89" s="35">
        <v>11212.48</v>
      </c>
      <c r="H89" s="36"/>
      <c r="I89" s="35"/>
      <c r="J89" s="35">
        <v>11212.48</v>
      </c>
      <c r="K89" s="20" t="s">
        <v>13</v>
      </c>
      <c r="L89" s="42"/>
    </row>
    <row r="90" spans="1:12" s="38" customFormat="1" x14ac:dyDescent="0.25">
      <c r="A90" s="31">
        <v>82</v>
      </c>
      <c r="B90" s="15" t="s">
        <v>100</v>
      </c>
      <c r="C90" s="15" t="s">
        <v>163</v>
      </c>
      <c r="D90" s="15" t="s">
        <v>164</v>
      </c>
      <c r="E90" s="16">
        <v>46234</v>
      </c>
      <c r="F90" s="34">
        <v>46234</v>
      </c>
      <c r="G90" s="35">
        <v>120400</v>
      </c>
      <c r="H90" s="36"/>
      <c r="I90" s="35"/>
      <c r="J90" s="35">
        <v>120400</v>
      </c>
      <c r="K90" s="20" t="s">
        <v>13</v>
      </c>
      <c r="L90" s="42"/>
    </row>
    <row r="91" spans="1:12" s="38" customFormat="1" x14ac:dyDescent="0.25">
      <c r="A91" s="31">
        <v>83</v>
      </c>
      <c r="B91" s="15" t="s">
        <v>165</v>
      </c>
      <c r="C91" s="15" t="s">
        <v>129</v>
      </c>
      <c r="D91" s="15" t="s">
        <v>166</v>
      </c>
      <c r="E91" s="16">
        <v>46223</v>
      </c>
      <c r="F91" s="34">
        <v>46234</v>
      </c>
      <c r="G91" s="35">
        <v>127833.55</v>
      </c>
      <c r="H91" s="36"/>
      <c r="I91" s="35"/>
      <c r="J91" s="35">
        <v>127833.55</v>
      </c>
      <c r="K91" s="20" t="s">
        <v>13</v>
      </c>
      <c r="L91" s="42"/>
    </row>
    <row r="92" spans="1:12" s="38" customFormat="1" x14ac:dyDescent="0.25">
      <c r="A92" s="31">
        <v>84</v>
      </c>
      <c r="B92" s="15" t="s">
        <v>126</v>
      </c>
      <c r="C92" s="15" t="s">
        <v>127</v>
      </c>
      <c r="D92" s="15" t="s">
        <v>167</v>
      </c>
      <c r="E92" s="16">
        <v>46204</v>
      </c>
      <c r="F92" s="34">
        <v>46226</v>
      </c>
      <c r="G92" s="35">
        <v>38137.839999999997</v>
      </c>
      <c r="H92" s="36"/>
      <c r="I92" s="35"/>
      <c r="J92" s="35">
        <v>38137.839999999997</v>
      </c>
      <c r="K92" s="20" t="s">
        <v>13</v>
      </c>
      <c r="L92" s="42"/>
    </row>
    <row r="93" spans="1:12" s="38" customFormat="1" ht="16.5" thickBot="1" x14ac:dyDescent="0.3">
      <c r="A93" s="31">
        <v>85</v>
      </c>
      <c r="B93" s="15" t="s">
        <v>34</v>
      </c>
      <c r="C93" s="15" t="s">
        <v>31</v>
      </c>
      <c r="D93" s="15" t="s">
        <v>168</v>
      </c>
      <c r="E93" s="16">
        <v>46162</v>
      </c>
      <c r="F93" s="34">
        <v>46175</v>
      </c>
      <c r="G93" s="35">
        <v>574545.76</v>
      </c>
      <c r="H93" s="36"/>
      <c r="I93" s="35">
        <v>574545.76</v>
      </c>
      <c r="J93" s="35"/>
      <c r="K93" s="20" t="s">
        <v>36</v>
      </c>
      <c r="L93" s="44" t="s">
        <v>169</v>
      </c>
    </row>
    <row r="94" spans="1:12" s="38" customFormat="1" x14ac:dyDescent="0.25">
      <c r="A94" s="31">
        <v>86</v>
      </c>
      <c r="B94" s="15" t="s">
        <v>41</v>
      </c>
      <c r="C94" s="15" t="s">
        <v>31</v>
      </c>
      <c r="D94" s="15" t="s">
        <v>170</v>
      </c>
      <c r="E94" s="16">
        <v>46160</v>
      </c>
      <c r="F94" s="34">
        <v>46175</v>
      </c>
      <c r="G94" s="35">
        <v>56745.599999999999</v>
      </c>
      <c r="H94" s="36"/>
      <c r="I94" s="35">
        <v>56745.599999999999</v>
      </c>
      <c r="J94" s="35"/>
      <c r="K94" s="20" t="s">
        <v>36</v>
      </c>
    </row>
    <row r="95" spans="1:12" s="38" customFormat="1" ht="16.5" thickBot="1" x14ac:dyDescent="0.3">
      <c r="A95" s="31">
        <v>87</v>
      </c>
      <c r="B95" s="15" t="s">
        <v>41</v>
      </c>
      <c r="C95" s="15" t="s">
        <v>31</v>
      </c>
      <c r="D95" s="15" t="s">
        <v>171</v>
      </c>
      <c r="E95" s="16">
        <v>46160</v>
      </c>
      <c r="F95" s="34">
        <v>46175</v>
      </c>
      <c r="G95" s="35">
        <v>9898.7999999999993</v>
      </c>
      <c r="H95" s="36"/>
      <c r="I95" s="35">
        <v>9898.7999999999993</v>
      </c>
      <c r="J95" s="35"/>
      <c r="K95" s="20" t="s">
        <v>36</v>
      </c>
    </row>
    <row r="96" spans="1:12" s="38" customFormat="1" ht="16.5" thickBot="1" x14ac:dyDescent="0.3">
      <c r="A96" s="31">
        <v>88</v>
      </c>
      <c r="B96" s="15" t="s">
        <v>41</v>
      </c>
      <c r="C96" s="15" t="s">
        <v>31</v>
      </c>
      <c r="D96" s="15" t="s">
        <v>172</v>
      </c>
      <c r="E96" s="16">
        <v>46160</v>
      </c>
      <c r="F96" s="34">
        <v>46175</v>
      </c>
      <c r="G96" s="35">
        <v>113758.84</v>
      </c>
      <c r="H96" s="36"/>
      <c r="I96" s="35">
        <v>113758.84</v>
      </c>
      <c r="J96" s="35"/>
      <c r="K96" s="20" t="s">
        <v>36</v>
      </c>
      <c r="L96" s="45" t="s">
        <v>169</v>
      </c>
    </row>
    <row r="97" spans="1:12" s="38" customFormat="1" ht="16.5" thickBot="1" x14ac:dyDescent="0.3">
      <c r="A97" s="31">
        <v>89</v>
      </c>
      <c r="B97" s="15" t="s">
        <v>30</v>
      </c>
      <c r="C97" s="15" t="s">
        <v>31</v>
      </c>
      <c r="D97" s="15" t="s">
        <v>173</v>
      </c>
      <c r="E97" s="16">
        <v>46150</v>
      </c>
      <c r="F97" s="34">
        <v>46176</v>
      </c>
      <c r="G97" s="35">
        <v>228428.7</v>
      </c>
      <c r="H97" s="36"/>
      <c r="I97" s="35">
        <v>228428.7</v>
      </c>
      <c r="J97" s="35"/>
      <c r="K97" s="20" t="s">
        <v>36</v>
      </c>
      <c r="L97" s="45" t="s">
        <v>174</v>
      </c>
    </row>
    <row r="98" spans="1:12" s="38" customFormat="1" ht="16.5" thickBot="1" x14ac:dyDescent="0.3">
      <c r="A98" s="31">
        <v>90</v>
      </c>
      <c r="B98" s="15" t="s">
        <v>38</v>
      </c>
      <c r="C98" s="15" t="s">
        <v>31</v>
      </c>
      <c r="D98" s="15" t="s">
        <v>175</v>
      </c>
      <c r="E98" s="16">
        <v>46174</v>
      </c>
      <c r="F98" s="34">
        <v>46176</v>
      </c>
      <c r="G98" s="35">
        <v>142019.51</v>
      </c>
      <c r="H98" s="36"/>
      <c r="I98" s="35">
        <v>142019.51</v>
      </c>
      <c r="J98" s="35"/>
      <c r="K98" s="20" t="s">
        <v>36</v>
      </c>
      <c r="L98" s="45" t="s">
        <v>176</v>
      </c>
    </row>
    <row r="99" spans="1:12" s="38" customFormat="1" ht="16.5" thickBot="1" x14ac:dyDescent="0.3">
      <c r="A99" s="31">
        <v>91</v>
      </c>
      <c r="B99" s="15" t="s">
        <v>38</v>
      </c>
      <c r="C99" s="15" t="s">
        <v>31</v>
      </c>
      <c r="D99" s="15" t="s">
        <v>177</v>
      </c>
      <c r="E99" s="16">
        <v>46174</v>
      </c>
      <c r="F99" s="34">
        <v>46176</v>
      </c>
      <c r="G99" s="35">
        <v>924623.91</v>
      </c>
      <c r="H99" s="36"/>
      <c r="I99" s="35">
        <v>924623.91</v>
      </c>
      <c r="J99" s="35"/>
      <c r="K99" s="20" t="s">
        <v>36</v>
      </c>
      <c r="L99" s="45" t="s">
        <v>178</v>
      </c>
    </row>
    <row r="100" spans="1:12" s="38" customFormat="1" x14ac:dyDescent="0.25">
      <c r="A100" s="31">
        <v>92</v>
      </c>
      <c r="B100" s="15" t="s">
        <v>179</v>
      </c>
      <c r="C100" s="15" t="s">
        <v>180</v>
      </c>
      <c r="D100" s="15" t="s">
        <v>181</v>
      </c>
      <c r="E100" s="16">
        <v>46174</v>
      </c>
      <c r="F100" s="34">
        <v>46181</v>
      </c>
      <c r="G100" s="35">
        <v>129810.62</v>
      </c>
      <c r="H100" s="36"/>
      <c r="I100" s="35">
        <v>129810.62</v>
      </c>
      <c r="J100" s="35"/>
      <c r="K100" s="20" t="s">
        <v>36</v>
      </c>
    </row>
    <row r="101" spans="1:12" s="38" customFormat="1" x14ac:dyDescent="0.25">
      <c r="A101" s="31">
        <v>93</v>
      </c>
      <c r="B101" s="15" t="s">
        <v>66</v>
      </c>
      <c r="C101" s="15" t="s">
        <v>62</v>
      </c>
      <c r="D101" s="15" t="s">
        <v>182</v>
      </c>
      <c r="E101" s="16">
        <v>46178</v>
      </c>
      <c r="F101" s="34">
        <v>46181</v>
      </c>
      <c r="G101" s="35">
        <v>15170.16</v>
      </c>
      <c r="H101" s="36"/>
      <c r="I101" s="35">
        <v>15170.16</v>
      </c>
      <c r="J101" s="35"/>
      <c r="K101" s="20" t="s">
        <v>36</v>
      </c>
    </row>
    <row r="102" spans="1:12" s="38" customFormat="1" x14ac:dyDescent="0.25">
      <c r="A102" s="31">
        <v>94</v>
      </c>
      <c r="B102" s="15" t="s">
        <v>183</v>
      </c>
      <c r="C102" s="15" t="s">
        <v>184</v>
      </c>
      <c r="D102" s="15" t="s">
        <v>185</v>
      </c>
      <c r="E102" s="16">
        <v>46178</v>
      </c>
      <c r="F102" s="34">
        <v>46182</v>
      </c>
      <c r="G102" s="35">
        <v>14160000</v>
      </c>
      <c r="H102" s="36"/>
      <c r="I102" s="35">
        <v>14160000</v>
      </c>
      <c r="J102" s="35"/>
      <c r="K102" s="20" t="s">
        <v>36</v>
      </c>
    </row>
    <row r="103" spans="1:12" s="38" customFormat="1" x14ac:dyDescent="0.25">
      <c r="A103" s="31">
        <v>95</v>
      </c>
      <c r="B103" s="15" t="s">
        <v>61</v>
      </c>
      <c r="C103" s="15" t="s">
        <v>62</v>
      </c>
      <c r="D103" s="15" t="s">
        <v>186</v>
      </c>
      <c r="E103" s="16">
        <v>46174</v>
      </c>
      <c r="F103" s="34">
        <v>46183</v>
      </c>
      <c r="G103" s="35">
        <v>51178.52</v>
      </c>
      <c r="H103" s="36"/>
      <c r="I103" s="35"/>
      <c r="J103" s="35">
        <v>51178.52</v>
      </c>
      <c r="K103" s="20" t="s">
        <v>13</v>
      </c>
    </row>
    <row r="104" spans="1:12" s="38" customFormat="1" x14ac:dyDescent="0.25">
      <c r="A104" s="31">
        <v>96</v>
      </c>
      <c r="B104" s="15" t="s">
        <v>187</v>
      </c>
      <c r="C104" s="15" t="s">
        <v>70</v>
      </c>
      <c r="D104" s="15" t="s">
        <v>188</v>
      </c>
      <c r="E104" s="16">
        <v>46174</v>
      </c>
      <c r="F104" s="34">
        <v>46183</v>
      </c>
      <c r="G104" s="35">
        <v>7000</v>
      </c>
      <c r="H104" s="36"/>
      <c r="I104" s="35">
        <v>7000</v>
      </c>
      <c r="J104" s="35"/>
      <c r="K104" s="20" t="s">
        <v>36</v>
      </c>
    </row>
    <row r="105" spans="1:12" s="38" customFormat="1" x14ac:dyDescent="0.25">
      <c r="A105" s="31">
        <v>97</v>
      </c>
      <c r="B105" s="15" t="s">
        <v>100</v>
      </c>
      <c r="C105" s="15" t="s">
        <v>189</v>
      </c>
      <c r="D105" s="15" t="s">
        <v>190</v>
      </c>
      <c r="E105" s="16">
        <v>46181</v>
      </c>
      <c r="F105" s="34">
        <v>46183</v>
      </c>
      <c r="G105" s="35">
        <v>86100</v>
      </c>
      <c r="H105" s="36"/>
      <c r="I105" s="35">
        <v>86100</v>
      </c>
      <c r="J105" s="35"/>
      <c r="K105" s="20" t="s">
        <v>36</v>
      </c>
    </row>
    <row r="106" spans="1:12" s="38" customFormat="1" x14ac:dyDescent="0.25">
      <c r="A106" s="31">
        <v>98</v>
      </c>
      <c r="B106" s="15" t="s">
        <v>75</v>
      </c>
      <c r="C106" s="15" t="s">
        <v>76</v>
      </c>
      <c r="D106" s="15" t="s">
        <v>191</v>
      </c>
      <c r="E106" s="16">
        <v>46174</v>
      </c>
      <c r="F106" s="34">
        <v>46183</v>
      </c>
      <c r="G106" s="35">
        <v>9975</v>
      </c>
      <c r="H106" s="36"/>
      <c r="I106" s="35">
        <v>9975</v>
      </c>
      <c r="J106" s="35"/>
      <c r="K106" s="20" t="s">
        <v>36</v>
      </c>
    </row>
    <row r="107" spans="1:12" s="38" customFormat="1" x14ac:dyDescent="0.25">
      <c r="A107" s="31">
        <v>99</v>
      </c>
      <c r="B107" s="15" t="s">
        <v>75</v>
      </c>
      <c r="C107" s="15" t="s">
        <v>76</v>
      </c>
      <c r="D107" s="15" t="s">
        <v>192</v>
      </c>
      <c r="E107" s="16">
        <v>46174</v>
      </c>
      <c r="F107" s="34">
        <v>46183</v>
      </c>
      <c r="G107" s="35">
        <v>3570</v>
      </c>
      <c r="H107" s="36"/>
      <c r="I107" s="35">
        <v>3570</v>
      </c>
      <c r="J107" s="35"/>
      <c r="K107" s="20" t="s">
        <v>36</v>
      </c>
    </row>
    <row r="108" spans="1:12" s="38" customFormat="1" x14ac:dyDescent="0.25">
      <c r="A108" s="31">
        <v>100</v>
      </c>
      <c r="B108" s="15" t="s">
        <v>75</v>
      </c>
      <c r="C108" s="15" t="s">
        <v>76</v>
      </c>
      <c r="D108" s="15" t="s">
        <v>193</v>
      </c>
      <c r="E108" s="16">
        <v>46174</v>
      </c>
      <c r="F108" s="34">
        <v>46183</v>
      </c>
      <c r="G108" s="35">
        <v>205683</v>
      </c>
      <c r="H108" s="36"/>
      <c r="I108" s="35">
        <v>205683</v>
      </c>
      <c r="J108" s="35"/>
      <c r="K108" s="20" t="s">
        <v>36</v>
      </c>
    </row>
    <row r="109" spans="1:12" s="24" customFormat="1" x14ac:dyDescent="0.15">
      <c r="A109" s="31">
        <v>101</v>
      </c>
      <c r="B109" s="15" t="s">
        <v>86</v>
      </c>
      <c r="C109" s="15" t="s">
        <v>161</v>
      </c>
      <c r="D109" s="15" t="s">
        <v>194</v>
      </c>
      <c r="E109" s="16">
        <v>46141</v>
      </c>
      <c r="F109" s="21">
        <v>46183</v>
      </c>
      <c r="G109" s="22">
        <v>5320356.38</v>
      </c>
      <c r="H109" s="23">
        <v>11801.34</v>
      </c>
      <c r="I109" s="22">
        <v>1327138.76</v>
      </c>
      <c r="J109" s="22">
        <f>G109-H109-I109</f>
        <v>3981416.2800000003</v>
      </c>
      <c r="K109" s="20" t="s">
        <v>13</v>
      </c>
      <c r="L109" s="46" t="s">
        <v>195</v>
      </c>
    </row>
    <row r="110" spans="1:12" s="38" customFormat="1" x14ac:dyDescent="0.25">
      <c r="A110" s="31">
        <v>102</v>
      </c>
      <c r="B110" s="15" t="s">
        <v>24</v>
      </c>
      <c r="C110" s="15" t="s">
        <v>25</v>
      </c>
      <c r="D110" s="15" t="s">
        <v>196</v>
      </c>
      <c r="E110" s="16">
        <v>46184</v>
      </c>
      <c r="F110" s="34">
        <v>46184</v>
      </c>
      <c r="G110" s="35">
        <v>23364</v>
      </c>
      <c r="H110" s="36"/>
      <c r="I110" s="35"/>
      <c r="J110" s="35">
        <v>23364</v>
      </c>
      <c r="K110" s="20" t="s">
        <v>13</v>
      </c>
    </row>
    <row r="111" spans="1:12" s="38" customFormat="1" x14ac:dyDescent="0.25">
      <c r="A111" s="31">
        <v>103</v>
      </c>
      <c r="B111" s="15" t="s">
        <v>24</v>
      </c>
      <c r="C111" s="15" t="s">
        <v>25</v>
      </c>
      <c r="D111" s="15" t="s">
        <v>197</v>
      </c>
      <c r="E111" s="16">
        <v>46184</v>
      </c>
      <c r="F111" s="34">
        <v>46184</v>
      </c>
      <c r="G111" s="35">
        <v>104430</v>
      </c>
      <c r="H111" s="36"/>
      <c r="I111" s="35"/>
      <c r="J111" s="35">
        <v>104430</v>
      </c>
      <c r="K111" s="20" t="s">
        <v>13</v>
      </c>
    </row>
    <row r="112" spans="1:12" s="38" customFormat="1" x14ac:dyDescent="0.25">
      <c r="A112" s="31">
        <v>104</v>
      </c>
      <c r="B112" s="15" t="s">
        <v>24</v>
      </c>
      <c r="C112" s="15" t="s">
        <v>25</v>
      </c>
      <c r="D112" s="15" t="s">
        <v>198</v>
      </c>
      <c r="E112" s="16">
        <v>46184</v>
      </c>
      <c r="F112" s="34">
        <v>46184</v>
      </c>
      <c r="G112" s="35">
        <v>25960</v>
      </c>
      <c r="H112" s="36"/>
      <c r="I112" s="35"/>
      <c r="J112" s="35">
        <v>25960</v>
      </c>
      <c r="K112" s="20" t="s">
        <v>13</v>
      </c>
    </row>
    <row r="113" spans="1:11" s="38" customFormat="1" x14ac:dyDescent="0.25">
      <c r="A113" s="31">
        <v>105</v>
      </c>
      <c r="B113" s="15" t="s">
        <v>24</v>
      </c>
      <c r="C113" s="15" t="s">
        <v>25</v>
      </c>
      <c r="D113" s="15" t="s">
        <v>199</v>
      </c>
      <c r="E113" s="16">
        <v>46184</v>
      </c>
      <c r="F113" s="34">
        <v>46184</v>
      </c>
      <c r="G113" s="35">
        <v>17582</v>
      </c>
      <c r="H113" s="36"/>
      <c r="I113" s="35"/>
      <c r="J113" s="35">
        <v>17582</v>
      </c>
      <c r="K113" s="20" t="s">
        <v>13</v>
      </c>
    </row>
    <row r="114" spans="1:11" s="38" customFormat="1" x14ac:dyDescent="0.25">
      <c r="A114" s="31">
        <v>106</v>
      </c>
      <c r="B114" s="15" t="s">
        <v>24</v>
      </c>
      <c r="C114" s="15" t="s">
        <v>25</v>
      </c>
      <c r="D114" s="15" t="s">
        <v>200</v>
      </c>
      <c r="E114" s="16">
        <v>46184</v>
      </c>
      <c r="F114" s="34">
        <v>46184</v>
      </c>
      <c r="G114" s="35">
        <v>24780</v>
      </c>
      <c r="H114" s="36"/>
      <c r="I114" s="35"/>
      <c r="J114" s="35">
        <v>24780</v>
      </c>
      <c r="K114" s="20" t="s">
        <v>13</v>
      </c>
    </row>
    <row r="115" spans="1:11" s="38" customFormat="1" x14ac:dyDescent="0.25">
      <c r="A115" s="31">
        <v>107</v>
      </c>
      <c r="B115" s="15" t="s">
        <v>24</v>
      </c>
      <c r="C115" s="15" t="s">
        <v>25</v>
      </c>
      <c r="D115" s="15" t="s">
        <v>201</v>
      </c>
      <c r="E115" s="16">
        <v>46184</v>
      </c>
      <c r="F115" s="34">
        <v>46184</v>
      </c>
      <c r="G115" s="35">
        <v>70564</v>
      </c>
      <c r="H115" s="36"/>
      <c r="I115" s="35"/>
      <c r="J115" s="35">
        <v>70564</v>
      </c>
      <c r="K115" s="20" t="s">
        <v>13</v>
      </c>
    </row>
    <row r="116" spans="1:11" s="38" customFormat="1" x14ac:dyDescent="0.25">
      <c r="A116" s="31">
        <v>108</v>
      </c>
      <c r="B116" s="15" t="s">
        <v>14</v>
      </c>
      <c r="C116" s="15" t="s">
        <v>15</v>
      </c>
      <c r="D116" s="15" t="s">
        <v>202</v>
      </c>
      <c r="E116" s="16">
        <v>46184</v>
      </c>
      <c r="F116" s="34">
        <v>46184</v>
      </c>
      <c r="G116" s="35">
        <v>11983.6</v>
      </c>
      <c r="H116" s="36"/>
      <c r="I116" s="35"/>
      <c r="J116" s="35">
        <v>11983.6</v>
      </c>
      <c r="K116" s="20" t="s">
        <v>13</v>
      </c>
    </row>
    <row r="117" spans="1:11" s="38" customFormat="1" x14ac:dyDescent="0.25">
      <c r="A117" s="31">
        <v>109</v>
      </c>
      <c r="B117" s="15" t="s">
        <v>21</v>
      </c>
      <c r="C117" s="15" t="s">
        <v>15</v>
      </c>
      <c r="D117" s="15" t="s">
        <v>203</v>
      </c>
      <c r="E117" s="16">
        <v>46178</v>
      </c>
      <c r="F117" s="34">
        <v>46184</v>
      </c>
      <c r="G117" s="35">
        <v>7611</v>
      </c>
      <c r="H117" s="36"/>
      <c r="I117" s="35">
        <v>7611</v>
      </c>
      <c r="J117" s="35"/>
      <c r="K117" s="20" t="s">
        <v>36</v>
      </c>
    </row>
    <row r="118" spans="1:11" s="38" customFormat="1" x14ac:dyDescent="0.25">
      <c r="A118" s="31">
        <v>110</v>
      </c>
      <c r="B118" s="15" t="s">
        <v>204</v>
      </c>
      <c r="C118" s="15" t="s">
        <v>15</v>
      </c>
      <c r="D118" s="15" t="s">
        <v>205</v>
      </c>
      <c r="E118" s="16">
        <v>46181</v>
      </c>
      <c r="F118" s="34">
        <v>46185</v>
      </c>
      <c r="G118" s="35">
        <v>215940</v>
      </c>
      <c r="H118" s="36"/>
      <c r="I118" s="35">
        <v>215940</v>
      </c>
      <c r="J118" s="35"/>
      <c r="K118" s="20" t="s">
        <v>36</v>
      </c>
    </row>
    <row r="119" spans="1:11" s="38" customFormat="1" x14ac:dyDescent="0.25">
      <c r="A119" s="31">
        <v>111</v>
      </c>
      <c r="B119" s="15" t="s">
        <v>14</v>
      </c>
      <c r="C119" s="15" t="s">
        <v>15</v>
      </c>
      <c r="D119" s="15" t="s">
        <v>206</v>
      </c>
      <c r="E119" s="16">
        <v>46182</v>
      </c>
      <c r="F119" s="34">
        <v>46188</v>
      </c>
      <c r="G119" s="35">
        <v>40105.129999999997</v>
      </c>
      <c r="H119" s="36"/>
      <c r="I119" s="35"/>
      <c r="J119" s="35">
        <v>40105.129999999997</v>
      </c>
      <c r="K119" s="20" t="s">
        <v>13</v>
      </c>
    </row>
    <row r="120" spans="1:11" s="38" customFormat="1" x14ac:dyDescent="0.25">
      <c r="A120" s="31">
        <v>112</v>
      </c>
      <c r="B120" s="15" t="s">
        <v>179</v>
      </c>
      <c r="C120" s="15" t="s">
        <v>207</v>
      </c>
      <c r="D120" s="15" t="s">
        <v>208</v>
      </c>
      <c r="E120" s="16">
        <v>46219</v>
      </c>
      <c r="F120" s="34">
        <v>46189</v>
      </c>
      <c r="G120" s="35">
        <v>745529.31</v>
      </c>
      <c r="H120" s="36"/>
      <c r="I120" s="35"/>
      <c r="J120" s="35">
        <v>745529.31</v>
      </c>
      <c r="K120" s="20" t="s">
        <v>13</v>
      </c>
    </row>
    <row r="121" spans="1:11" s="38" customFormat="1" x14ac:dyDescent="0.25">
      <c r="A121" s="31">
        <v>113</v>
      </c>
      <c r="B121" s="15" t="s">
        <v>97</v>
      </c>
      <c r="C121" s="15" t="s">
        <v>98</v>
      </c>
      <c r="D121" s="15" t="s">
        <v>209</v>
      </c>
      <c r="E121" s="16">
        <v>46174</v>
      </c>
      <c r="F121" s="34">
        <v>46189</v>
      </c>
      <c r="G121" s="35">
        <v>630084</v>
      </c>
      <c r="H121" s="36"/>
      <c r="I121" s="35"/>
      <c r="J121" s="35">
        <v>630084</v>
      </c>
      <c r="K121" s="20" t="s">
        <v>13</v>
      </c>
    </row>
    <row r="122" spans="1:11" s="38" customFormat="1" x14ac:dyDescent="0.25">
      <c r="A122" s="31">
        <v>114</v>
      </c>
      <c r="B122" s="15" t="s">
        <v>66</v>
      </c>
      <c r="C122" s="15" t="s">
        <v>62</v>
      </c>
      <c r="D122" s="15" t="s">
        <v>210</v>
      </c>
      <c r="E122" s="16">
        <v>46183</v>
      </c>
      <c r="F122" s="34">
        <v>46189</v>
      </c>
      <c r="G122" s="35">
        <v>18296.02</v>
      </c>
      <c r="H122" s="36"/>
      <c r="I122" s="35">
        <v>18296.02</v>
      </c>
      <c r="J122" s="35"/>
      <c r="K122" s="20" t="s">
        <v>36</v>
      </c>
    </row>
    <row r="123" spans="1:11" s="38" customFormat="1" x14ac:dyDescent="0.25">
      <c r="A123" s="31">
        <v>115</v>
      </c>
      <c r="B123" s="15" t="s">
        <v>14</v>
      </c>
      <c r="C123" s="15" t="s">
        <v>15</v>
      </c>
      <c r="D123" s="15" t="s">
        <v>211</v>
      </c>
      <c r="E123" s="16">
        <v>46184</v>
      </c>
      <c r="F123" s="34">
        <v>46189</v>
      </c>
      <c r="G123" s="35">
        <v>23160.639999999999</v>
      </c>
      <c r="H123" s="36"/>
      <c r="I123" s="35"/>
      <c r="J123" s="35">
        <v>23160.639999999999</v>
      </c>
      <c r="K123" s="20" t="s">
        <v>13</v>
      </c>
    </row>
    <row r="124" spans="1:11" s="38" customFormat="1" x14ac:dyDescent="0.25">
      <c r="A124" s="31">
        <v>116</v>
      </c>
      <c r="B124" s="15" t="s">
        <v>86</v>
      </c>
      <c r="C124" s="15" t="s">
        <v>212</v>
      </c>
      <c r="D124" s="15" t="s">
        <v>213</v>
      </c>
      <c r="E124" s="16">
        <v>46181</v>
      </c>
      <c r="F124" s="34">
        <v>46190</v>
      </c>
      <c r="G124" s="35">
        <v>199227.59</v>
      </c>
      <c r="H124" s="36"/>
      <c r="I124" s="35">
        <v>199227.59</v>
      </c>
      <c r="J124" s="35"/>
      <c r="K124" s="20" t="s">
        <v>36</v>
      </c>
    </row>
    <row r="125" spans="1:11" s="38" customFormat="1" x14ac:dyDescent="0.25">
      <c r="A125" s="31">
        <v>117</v>
      </c>
      <c r="B125" s="15" t="s">
        <v>103</v>
      </c>
      <c r="C125" s="15" t="s">
        <v>104</v>
      </c>
      <c r="D125" s="15" t="s">
        <v>214</v>
      </c>
      <c r="E125" s="16">
        <v>46188</v>
      </c>
      <c r="F125" s="34">
        <v>46190</v>
      </c>
      <c r="G125" s="35">
        <v>12083.2</v>
      </c>
      <c r="H125" s="36"/>
      <c r="I125" s="35">
        <v>12083.2</v>
      </c>
      <c r="J125" s="35"/>
      <c r="K125" s="20" t="s">
        <v>36</v>
      </c>
    </row>
    <row r="126" spans="1:11" s="38" customFormat="1" x14ac:dyDescent="0.25">
      <c r="A126" s="31">
        <v>118</v>
      </c>
      <c r="B126" s="15" t="s">
        <v>124</v>
      </c>
      <c r="C126" s="15" t="s">
        <v>215</v>
      </c>
      <c r="D126" s="15" t="s">
        <v>216</v>
      </c>
      <c r="E126" s="16">
        <v>46178</v>
      </c>
      <c r="F126" s="34">
        <v>46190</v>
      </c>
      <c r="G126" s="35">
        <v>1023</v>
      </c>
      <c r="H126" s="36"/>
      <c r="I126" s="35">
        <v>1023</v>
      </c>
      <c r="J126" s="35"/>
      <c r="K126" s="20" t="s">
        <v>36</v>
      </c>
    </row>
    <row r="127" spans="1:11" s="38" customFormat="1" x14ac:dyDescent="0.25">
      <c r="A127" s="31">
        <v>119</v>
      </c>
      <c r="B127" s="15" t="s">
        <v>179</v>
      </c>
      <c r="C127" s="15" t="s">
        <v>207</v>
      </c>
      <c r="D127" s="15" t="s">
        <v>217</v>
      </c>
      <c r="E127" s="16">
        <v>46181</v>
      </c>
      <c r="F127" s="34">
        <v>46190</v>
      </c>
      <c r="G127" s="35">
        <v>1569018.7</v>
      </c>
      <c r="H127" s="36"/>
      <c r="I127" s="35"/>
      <c r="J127" s="35">
        <v>1569018.7</v>
      </c>
      <c r="K127" s="20" t="s">
        <v>13</v>
      </c>
    </row>
    <row r="128" spans="1:11" s="38" customFormat="1" x14ac:dyDescent="0.25">
      <c r="A128" s="31">
        <v>120</v>
      </c>
      <c r="B128" s="15" t="s">
        <v>218</v>
      </c>
      <c r="C128" s="15" t="s">
        <v>219</v>
      </c>
      <c r="D128" s="15" t="s">
        <v>220</v>
      </c>
      <c r="E128" s="16">
        <v>46183</v>
      </c>
      <c r="F128" s="34">
        <v>46191</v>
      </c>
      <c r="G128" s="35">
        <v>260400</v>
      </c>
      <c r="H128" s="36"/>
      <c r="I128" s="35"/>
      <c r="J128" s="35">
        <v>260400</v>
      </c>
      <c r="K128" s="20" t="s">
        <v>13</v>
      </c>
    </row>
    <row r="129" spans="1:11" s="38" customFormat="1" x14ac:dyDescent="0.25">
      <c r="A129" s="31">
        <v>121</v>
      </c>
      <c r="B129" s="15" t="s">
        <v>47</v>
      </c>
      <c r="C129" s="15" t="s">
        <v>221</v>
      </c>
      <c r="D129" s="15" t="s">
        <v>222</v>
      </c>
      <c r="E129" s="16">
        <v>46174</v>
      </c>
      <c r="F129" s="34">
        <v>46192</v>
      </c>
      <c r="G129" s="35">
        <v>59000</v>
      </c>
      <c r="H129" s="36"/>
      <c r="I129" s="35">
        <v>59000</v>
      </c>
      <c r="J129" s="35"/>
      <c r="K129" s="20" t="s">
        <v>36</v>
      </c>
    </row>
    <row r="130" spans="1:11" s="38" customFormat="1" x14ac:dyDescent="0.25">
      <c r="A130" s="31">
        <v>122</v>
      </c>
      <c r="B130" s="15" t="s">
        <v>47</v>
      </c>
      <c r="C130" s="15" t="s">
        <v>221</v>
      </c>
      <c r="D130" s="15" t="s">
        <v>223</v>
      </c>
      <c r="E130" s="16">
        <v>46154</v>
      </c>
      <c r="F130" s="34">
        <v>46192</v>
      </c>
      <c r="G130" s="35">
        <v>59000</v>
      </c>
      <c r="H130" s="36"/>
      <c r="I130" s="35">
        <v>5900</v>
      </c>
      <c r="J130" s="35"/>
      <c r="K130" s="20" t="s">
        <v>36</v>
      </c>
    </row>
    <row r="131" spans="1:11" s="38" customFormat="1" x14ac:dyDescent="0.25">
      <c r="A131" s="31">
        <v>123</v>
      </c>
      <c r="B131" s="15" t="s">
        <v>109</v>
      </c>
      <c r="C131" s="15" t="s">
        <v>224</v>
      </c>
      <c r="D131" s="15" t="s">
        <v>225</v>
      </c>
      <c r="E131" s="16">
        <v>46182</v>
      </c>
      <c r="F131" s="34">
        <v>46192</v>
      </c>
      <c r="G131" s="35">
        <v>8820</v>
      </c>
      <c r="H131" s="36"/>
      <c r="I131" s="35"/>
      <c r="J131" s="35">
        <v>8820</v>
      </c>
      <c r="K131" s="20" t="s">
        <v>13</v>
      </c>
    </row>
    <row r="132" spans="1:11" s="38" customFormat="1" x14ac:dyDescent="0.25">
      <c r="A132" s="31">
        <v>124</v>
      </c>
      <c r="B132" s="15" t="s">
        <v>14</v>
      </c>
      <c r="C132" s="15" t="s">
        <v>15</v>
      </c>
      <c r="D132" s="15" t="s">
        <v>226</v>
      </c>
      <c r="E132" s="16">
        <v>46185</v>
      </c>
      <c r="F132" s="34">
        <v>46195</v>
      </c>
      <c r="G132" s="35">
        <v>27476.02</v>
      </c>
      <c r="H132" s="36"/>
      <c r="I132" s="35"/>
      <c r="J132" s="35">
        <v>27476.02</v>
      </c>
      <c r="K132" s="20" t="s">
        <v>13</v>
      </c>
    </row>
    <row r="133" spans="1:11" s="38" customFormat="1" x14ac:dyDescent="0.25">
      <c r="A133" s="31">
        <v>125</v>
      </c>
      <c r="B133" s="15" t="s">
        <v>14</v>
      </c>
      <c r="C133" s="15" t="s">
        <v>15</v>
      </c>
      <c r="D133" s="15" t="s">
        <v>227</v>
      </c>
      <c r="E133" s="16">
        <v>46183</v>
      </c>
      <c r="F133" s="34">
        <v>46195</v>
      </c>
      <c r="G133" s="35">
        <v>14286.12</v>
      </c>
      <c r="H133" s="36"/>
      <c r="I133" s="35"/>
      <c r="J133" s="35">
        <v>14286.12</v>
      </c>
      <c r="K133" s="20" t="s">
        <v>13</v>
      </c>
    </row>
    <row r="134" spans="1:11" s="38" customFormat="1" x14ac:dyDescent="0.25">
      <c r="A134" s="31">
        <v>126</v>
      </c>
      <c r="B134" s="15" t="s">
        <v>357</v>
      </c>
      <c r="C134" s="15" t="s">
        <v>228</v>
      </c>
      <c r="D134" s="15" t="s">
        <v>229</v>
      </c>
      <c r="E134" s="16">
        <v>46190</v>
      </c>
      <c r="F134" s="34">
        <v>46195</v>
      </c>
      <c r="G134" s="35">
        <v>47200</v>
      </c>
      <c r="H134" s="36"/>
      <c r="I134" s="35"/>
      <c r="J134" s="35">
        <v>47200</v>
      </c>
      <c r="K134" s="20" t="s">
        <v>13</v>
      </c>
    </row>
    <row r="135" spans="1:11" s="38" customFormat="1" x14ac:dyDescent="0.25">
      <c r="A135" s="31">
        <v>127</v>
      </c>
      <c r="B135" s="15" t="s">
        <v>230</v>
      </c>
      <c r="C135" s="15" t="s">
        <v>70</v>
      </c>
      <c r="D135" s="15" t="s">
        <v>231</v>
      </c>
      <c r="E135" s="16">
        <v>46174</v>
      </c>
      <c r="F135" s="34">
        <v>46197</v>
      </c>
      <c r="G135" s="35">
        <v>4400</v>
      </c>
      <c r="H135" s="36"/>
      <c r="I135" s="35">
        <v>4400</v>
      </c>
      <c r="J135" s="35"/>
      <c r="K135" s="20" t="s">
        <v>36</v>
      </c>
    </row>
    <row r="136" spans="1:11" s="38" customFormat="1" x14ac:dyDescent="0.25">
      <c r="A136" s="31">
        <v>128</v>
      </c>
      <c r="B136" s="15" t="s">
        <v>126</v>
      </c>
      <c r="C136" s="15" t="s">
        <v>232</v>
      </c>
      <c r="D136" s="15" t="s">
        <v>233</v>
      </c>
      <c r="E136" s="16">
        <v>46174</v>
      </c>
      <c r="F136" s="34">
        <v>46197</v>
      </c>
      <c r="G136" s="35">
        <v>1581.82</v>
      </c>
      <c r="H136" s="36"/>
      <c r="I136" s="35">
        <v>1581.82</v>
      </c>
      <c r="J136" s="35"/>
      <c r="K136" s="20" t="s">
        <v>36</v>
      </c>
    </row>
    <row r="137" spans="1:11" s="38" customFormat="1" x14ac:dyDescent="0.25">
      <c r="A137" s="31">
        <v>129</v>
      </c>
      <c r="B137" s="15" t="s">
        <v>126</v>
      </c>
      <c r="C137" s="15" t="s">
        <v>232</v>
      </c>
      <c r="D137" s="15" t="s">
        <v>234</v>
      </c>
      <c r="E137" s="16">
        <v>46174</v>
      </c>
      <c r="F137" s="34">
        <v>46197</v>
      </c>
      <c r="G137" s="35">
        <v>35732.06</v>
      </c>
      <c r="H137" s="36"/>
      <c r="I137" s="35">
        <v>35732.06</v>
      </c>
      <c r="J137" s="35"/>
      <c r="K137" s="20" t="s">
        <v>36</v>
      </c>
    </row>
    <row r="138" spans="1:11" s="38" customFormat="1" x14ac:dyDescent="0.25">
      <c r="A138" s="31">
        <v>130</v>
      </c>
      <c r="B138" s="15" t="s">
        <v>126</v>
      </c>
      <c r="C138" s="15" t="s">
        <v>232</v>
      </c>
      <c r="D138" s="15" t="s">
        <v>235</v>
      </c>
      <c r="E138" s="16">
        <v>46174</v>
      </c>
      <c r="F138" s="34">
        <v>46197</v>
      </c>
      <c r="G138" s="35">
        <v>39485.53</v>
      </c>
      <c r="H138" s="36"/>
      <c r="I138" s="35">
        <v>39485.53</v>
      </c>
      <c r="J138" s="35"/>
      <c r="K138" s="20" t="s">
        <v>36</v>
      </c>
    </row>
    <row r="139" spans="1:11" s="43" customFormat="1" x14ac:dyDescent="0.25">
      <c r="A139" s="31">
        <v>131</v>
      </c>
      <c r="B139" s="15" t="s">
        <v>81</v>
      </c>
      <c r="C139" s="15" t="s">
        <v>15</v>
      </c>
      <c r="D139" s="15" t="s">
        <v>236</v>
      </c>
      <c r="E139" s="16">
        <v>46196</v>
      </c>
      <c r="F139" s="34">
        <v>46198</v>
      </c>
      <c r="G139" s="35">
        <v>42537.57</v>
      </c>
      <c r="H139" s="36"/>
      <c r="I139" s="35">
        <v>42537.57</v>
      </c>
      <c r="J139" s="35">
        <v>0</v>
      </c>
      <c r="K139" s="20" t="s">
        <v>36</v>
      </c>
    </row>
    <row r="140" spans="1:11" s="38" customFormat="1" x14ac:dyDescent="0.25">
      <c r="A140" s="31">
        <v>132</v>
      </c>
      <c r="B140" s="15" t="s">
        <v>14</v>
      </c>
      <c r="C140" s="15" t="s">
        <v>15</v>
      </c>
      <c r="D140" s="15" t="s">
        <v>237</v>
      </c>
      <c r="E140" s="16">
        <v>46197</v>
      </c>
      <c r="F140" s="34">
        <v>46198</v>
      </c>
      <c r="G140" s="35">
        <v>14837.44</v>
      </c>
      <c r="H140" s="36"/>
      <c r="I140" s="35"/>
      <c r="J140" s="35">
        <v>14837.44</v>
      </c>
      <c r="K140" s="20" t="s">
        <v>13</v>
      </c>
    </row>
    <row r="141" spans="1:11" s="38" customFormat="1" x14ac:dyDescent="0.25">
      <c r="A141" s="31">
        <v>133</v>
      </c>
      <c r="B141" s="15" t="s">
        <v>151</v>
      </c>
      <c r="C141" s="15" t="s">
        <v>238</v>
      </c>
      <c r="D141" s="15" t="s">
        <v>239</v>
      </c>
      <c r="E141" s="16">
        <v>46200</v>
      </c>
      <c r="F141" s="34">
        <v>46199</v>
      </c>
      <c r="G141" s="35">
        <v>810050.57</v>
      </c>
      <c r="H141" s="36"/>
      <c r="I141" s="35">
        <v>810050.57</v>
      </c>
      <c r="J141" s="35"/>
      <c r="K141" s="20" t="s">
        <v>36</v>
      </c>
    </row>
    <row r="142" spans="1:11" s="38" customFormat="1" x14ac:dyDescent="0.25">
      <c r="A142" s="31">
        <v>134</v>
      </c>
      <c r="B142" s="15" t="s">
        <v>151</v>
      </c>
      <c r="C142" s="15" t="s">
        <v>238</v>
      </c>
      <c r="D142" s="15" t="s">
        <v>240</v>
      </c>
      <c r="E142" s="16">
        <v>46200</v>
      </c>
      <c r="F142" s="34">
        <v>46199</v>
      </c>
      <c r="G142" s="35">
        <v>37739</v>
      </c>
      <c r="H142" s="36"/>
      <c r="I142" s="35">
        <v>37739</v>
      </c>
      <c r="J142" s="35"/>
      <c r="K142" s="20" t="s">
        <v>36</v>
      </c>
    </row>
    <row r="143" spans="1:11" s="38" customFormat="1" x14ac:dyDescent="0.25">
      <c r="A143" s="31">
        <v>135</v>
      </c>
      <c r="B143" s="15" t="s">
        <v>151</v>
      </c>
      <c r="C143" s="15" t="s">
        <v>238</v>
      </c>
      <c r="D143" s="15" t="s">
        <v>241</v>
      </c>
      <c r="E143" s="16">
        <v>46200</v>
      </c>
      <c r="F143" s="34">
        <v>46199</v>
      </c>
      <c r="G143" s="35">
        <v>316834.42</v>
      </c>
      <c r="H143" s="36"/>
      <c r="I143" s="35">
        <v>316834.42</v>
      </c>
      <c r="J143" s="35"/>
      <c r="K143" s="20" t="s">
        <v>36</v>
      </c>
    </row>
    <row r="144" spans="1:11" s="38" customFormat="1" x14ac:dyDescent="0.25">
      <c r="A144" s="31">
        <v>136</v>
      </c>
      <c r="B144" s="15" t="s">
        <v>97</v>
      </c>
      <c r="C144" s="15" t="s">
        <v>242</v>
      </c>
      <c r="D144" s="15" t="s">
        <v>243</v>
      </c>
      <c r="E144" s="16">
        <v>46200</v>
      </c>
      <c r="F144" s="34">
        <v>46202</v>
      </c>
      <c r="G144" s="35">
        <v>460600</v>
      </c>
      <c r="H144" s="36"/>
      <c r="I144" s="35"/>
      <c r="J144" s="35">
        <v>460600</v>
      </c>
      <c r="K144" s="20" t="s">
        <v>13</v>
      </c>
    </row>
    <row r="145" spans="1:11" s="38" customFormat="1" x14ac:dyDescent="0.25">
      <c r="A145" s="31">
        <v>137</v>
      </c>
      <c r="B145" s="15" t="s">
        <v>14</v>
      </c>
      <c r="C145" s="15" t="s">
        <v>15</v>
      </c>
      <c r="D145" s="15" t="s">
        <v>237</v>
      </c>
      <c r="E145" s="16">
        <v>46197</v>
      </c>
      <c r="F145" s="34">
        <v>46202</v>
      </c>
      <c r="G145" s="35">
        <v>64857.51</v>
      </c>
      <c r="H145" s="36"/>
      <c r="I145" s="35"/>
      <c r="J145" s="35">
        <v>64857.51</v>
      </c>
      <c r="K145" s="20" t="s">
        <v>13</v>
      </c>
    </row>
    <row r="146" spans="1:11" s="38" customFormat="1" x14ac:dyDescent="0.25">
      <c r="A146" s="31">
        <v>138</v>
      </c>
      <c r="B146" s="15" t="s">
        <v>244</v>
      </c>
      <c r="C146" s="15" t="s">
        <v>159</v>
      </c>
      <c r="D146" s="15" t="s">
        <v>245</v>
      </c>
      <c r="E146" s="16">
        <v>46199</v>
      </c>
      <c r="F146" s="34">
        <v>46202</v>
      </c>
      <c r="G146" s="35">
        <v>8189</v>
      </c>
      <c r="H146" s="36"/>
      <c r="I146" s="35">
        <v>8189</v>
      </c>
      <c r="J146" s="35"/>
      <c r="K146" s="20" t="s">
        <v>36</v>
      </c>
    </row>
    <row r="147" spans="1:11" s="38" customFormat="1" x14ac:dyDescent="0.25">
      <c r="A147" s="31">
        <v>139</v>
      </c>
      <c r="B147" s="15" t="s">
        <v>246</v>
      </c>
      <c r="C147" s="15" t="s">
        <v>247</v>
      </c>
      <c r="D147" s="15" t="s">
        <v>248</v>
      </c>
      <c r="E147" s="16">
        <v>46184</v>
      </c>
      <c r="F147" s="34">
        <v>46202</v>
      </c>
      <c r="G147" s="35">
        <v>482648.96</v>
      </c>
      <c r="H147" s="36"/>
      <c r="I147" s="35"/>
      <c r="J147" s="35">
        <v>482648.96</v>
      </c>
      <c r="K147" s="20" t="s">
        <v>13</v>
      </c>
    </row>
    <row r="148" spans="1:11" s="38" customFormat="1" x14ac:dyDescent="0.25">
      <c r="A148" s="31">
        <v>140</v>
      </c>
      <c r="B148" s="15" t="s">
        <v>109</v>
      </c>
      <c r="C148" s="15" t="s">
        <v>113</v>
      </c>
      <c r="D148" s="15" t="s">
        <v>249</v>
      </c>
      <c r="E148" s="16">
        <v>46203</v>
      </c>
      <c r="F148" s="34">
        <v>46203</v>
      </c>
      <c r="G148" s="35">
        <v>11580</v>
      </c>
      <c r="H148" s="36"/>
      <c r="I148" s="35"/>
      <c r="J148" s="35">
        <v>11580</v>
      </c>
      <c r="K148" s="20" t="s">
        <v>13</v>
      </c>
    </row>
    <row r="149" spans="1:11" s="38" customFormat="1" x14ac:dyDescent="0.25">
      <c r="A149" s="31">
        <v>141</v>
      </c>
      <c r="B149" s="15" t="s">
        <v>136</v>
      </c>
      <c r="C149" s="15" t="s">
        <v>159</v>
      </c>
      <c r="D149" s="15" t="s">
        <v>250</v>
      </c>
      <c r="E149" s="16">
        <v>46203</v>
      </c>
      <c r="F149" s="34">
        <v>46203</v>
      </c>
      <c r="G149" s="35">
        <v>44970.32</v>
      </c>
      <c r="H149" s="36"/>
      <c r="I149" s="35"/>
      <c r="J149" s="35">
        <v>44970.32</v>
      </c>
      <c r="K149" s="20" t="s">
        <v>13</v>
      </c>
    </row>
    <row r="150" spans="1:11" s="38" customFormat="1" x14ac:dyDescent="0.25">
      <c r="A150" s="31">
        <v>142</v>
      </c>
      <c r="B150" s="15" t="s">
        <v>136</v>
      </c>
      <c r="C150" s="15" t="s">
        <v>159</v>
      </c>
      <c r="D150" s="15" t="s">
        <v>251</v>
      </c>
      <c r="E150" s="16">
        <v>46203</v>
      </c>
      <c r="F150" s="34">
        <v>46203</v>
      </c>
      <c r="G150" s="35">
        <v>75068.960000000006</v>
      </c>
      <c r="H150" s="36"/>
      <c r="I150" s="35"/>
      <c r="J150" s="35">
        <v>75068.960000000006</v>
      </c>
      <c r="K150" s="20" t="s">
        <v>13</v>
      </c>
    </row>
    <row r="151" spans="1:11" s="38" customFormat="1" x14ac:dyDescent="0.25">
      <c r="A151" s="31">
        <v>143</v>
      </c>
      <c r="B151" s="15" t="s">
        <v>136</v>
      </c>
      <c r="C151" s="15" t="s">
        <v>159</v>
      </c>
      <c r="D151" s="15" t="s">
        <v>252</v>
      </c>
      <c r="E151" s="16">
        <v>46203</v>
      </c>
      <c r="F151" s="34">
        <v>46203</v>
      </c>
      <c r="G151" s="35">
        <v>134105.35</v>
      </c>
      <c r="H151" s="36"/>
      <c r="I151" s="35"/>
      <c r="J151" s="35">
        <v>134105.35</v>
      </c>
      <c r="K151" s="20" t="s">
        <v>13</v>
      </c>
    </row>
    <row r="152" spans="1:11" s="38" customFormat="1" x14ac:dyDescent="0.25">
      <c r="A152" s="31">
        <v>144</v>
      </c>
      <c r="B152" s="15" t="s">
        <v>136</v>
      </c>
      <c r="C152" s="15" t="s">
        <v>159</v>
      </c>
      <c r="D152" s="15" t="s">
        <v>253</v>
      </c>
      <c r="E152" s="16">
        <v>46203</v>
      </c>
      <c r="F152" s="34">
        <v>46203</v>
      </c>
      <c r="G152" s="35">
        <v>140541.14000000001</v>
      </c>
      <c r="H152" s="36"/>
      <c r="I152" s="35"/>
      <c r="J152" s="35">
        <v>140541.14000000001</v>
      </c>
      <c r="K152" s="20" t="s">
        <v>13</v>
      </c>
    </row>
    <row r="153" spans="1:11" s="38" customFormat="1" x14ac:dyDescent="0.25">
      <c r="A153" s="31">
        <v>145</v>
      </c>
      <c r="B153" s="15" t="s">
        <v>136</v>
      </c>
      <c r="C153" s="15" t="s">
        <v>159</v>
      </c>
      <c r="D153" s="15" t="s">
        <v>254</v>
      </c>
      <c r="E153" s="16">
        <v>46203</v>
      </c>
      <c r="F153" s="34">
        <v>46203</v>
      </c>
      <c r="G153" s="35">
        <v>561899.99</v>
      </c>
      <c r="H153" s="36"/>
      <c r="I153" s="35"/>
      <c r="J153" s="35">
        <v>561899.99</v>
      </c>
      <c r="K153" s="20" t="s">
        <v>13</v>
      </c>
    </row>
    <row r="154" spans="1:11" s="38" customFormat="1" x14ac:dyDescent="0.25">
      <c r="A154" s="31">
        <v>146</v>
      </c>
      <c r="B154" s="15" t="s">
        <v>255</v>
      </c>
      <c r="C154" s="15" t="s">
        <v>159</v>
      </c>
      <c r="D154" s="15" t="s">
        <v>256</v>
      </c>
      <c r="E154" s="16">
        <v>46192</v>
      </c>
      <c r="F154" s="34">
        <v>46203</v>
      </c>
      <c r="G154" s="35">
        <v>119215.97</v>
      </c>
      <c r="H154" s="36"/>
      <c r="I154" s="35">
        <v>119215.97</v>
      </c>
      <c r="J154" s="35"/>
      <c r="K154" s="20" t="s">
        <v>36</v>
      </c>
    </row>
    <row r="155" spans="1:11" s="38" customFormat="1" x14ac:dyDescent="0.25">
      <c r="A155" s="31">
        <v>147</v>
      </c>
      <c r="B155" s="15" t="s">
        <v>257</v>
      </c>
      <c r="C155" s="15" t="s">
        <v>258</v>
      </c>
      <c r="D155" s="15" t="s">
        <v>259</v>
      </c>
      <c r="E155" s="16">
        <v>46196</v>
      </c>
      <c r="F155" s="34">
        <v>46203</v>
      </c>
      <c r="G155" s="35">
        <v>459696.39</v>
      </c>
      <c r="H155" s="36"/>
      <c r="I155" s="35">
        <v>459696.39</v>
      </c>
      <c r="J155" s="35"/>
      <c r="K155" s="20" t="s">
        <v>36</v>
      </c>
    </row>
    <row r="156" spans="1:11" s="38" customFormat="1" x14ac:dyDescent="0.25">
      <c r="A156" s="31">
        <v>148</v>
      </c>
      <c r="B156" s="15" t="s">
        <v>109</v>
      </c>
      <c r="C156" s="15" t="s">
        <v>113</v>
      </c>
      <c r="D156" s="15" t="s">
        <v>260</v>
      </c>
      <c r="E156" s="16">
        <v>46191</v>
      </c>
      <c r="F156" s="34">
        <v>46203</v>
      </c>
      <c r="G156" s="35">
        <v>9420</v>
      </c>
      <c r="H156" s="36"/>
      <c r="I156" s="35"/>
      <c r="J156" s="35">
        <v>9420</v>
      </c>
      <c r="K156" s="20" t="s">
        <v>13</v>
      </c>
    </row>
    <row r="157" spans="1:11" s="38" customFormat="1" x14ac:dyDescent="0.25">
      <c r="A157" s="31">
        <v>149</v>
      </c>
      <c r="B157" s="15" t="s">
        <v>66</v>
      </c>
      <c r="C157" s="15" t="s">
        <v>261</v>
      </c>
      <c r="D157" s="15" t="s">
        <v>262</v>
      </c>
      <c r="E157" s="16">
        <v>46198</v>
      </c>
      <c r="F157" s="34">
        <v>46203</v>
      </c>
      <c r="G157" s="35">
        <v>248399.56</v>
      </c>
      <c r="H157" s="36"/>
      <c r="I157" s="35">
        <v>248399.56</v>
      </c>
      <c r="J157" s="35"/>
      <c r="K157" s="20" t="s">
        <v>36</v>
      </c>
    </row>
    <row r="158" spans="1:11" s="38" customFormat="1" x14ac:dyDescent="0.25">
      <c r="A158" s="31">
        <v>150</v>
      </c>
      <c r="B158" s="15" t="s">
        <v>100</v>
      </c>
      <c r="C158" s="15" t="s">
        <v>189</v>
      </c>
      <c r="D158" s="15" t="s">
        <v>263</v>
      </c>
      <c r="E158" s="16">
        <v>46198</v>
      </c>
      <c r="F158" s="34">
        <v>46203</v>
      </c>
      <c r="G158" s="35">
        <v>84400</v>
      </c>
      <c r="H158" s="36"/>
      <c r="I158" s="35">
        <v>84400</v>
      </c>
      <c r="J158" s="35"/>
      <c r="K158" s="20" t="s">
        <v>36</v>
      </c>
    </row>
    <row r="159" spans="1:11" s="43" customFormat="1" x14ac:dyDescent="0.25">
      <c r="A159" s="31">
        <v>151</v>
      </c>
      <c r="B159" s="15" t="s">
        <v>264</v>
      </c>
      <c r="C159" s="15" t="s">
        <v>265</v>
      </c>
      <c r="D159" s="15" t="s">
        <v>266</v>
      </c>
      <c r="E159" s="16">
        <v>46196</v>
      </c>
      <c r="F159" s="34">
        <v>46203</v>
      </c>
      <c r="G159" s="35">
        <v>798682.06</v>
      </c>
      <c r="H159" s="36"/>
      <c r="I159" s="35"/>
      <c r="J159" s="35">
        <v>798682.06</v>
      </c>
      <c r="K159" s="20" t="s">
        <v>13</v>
      </c>
    </row>
    <row r="160" spans="1:11" s="43" customFormat="1" x14ac:dyDescent="0.25">
      <c r="A160" s="31">
        <v>152</v>
      </c>
      <c r="B160" s="15" t="s">
        <v>267</v>
      </c>
      <c r="C160" s="15" t="s">
        <v>247</v>
      </c>
      <c r="D160" s="15" t="s">
        <v>245</v>
      </c>
      <c r="E160" s="16">
        <v>46197</v>
      </c>
      <c r="F160" s="34">
        <v>46203</v>
      </c>
      <c r="G160" s="35">
        <v>772065.1</v>
      </c>
      <c r="H160" s="36"/>
      <c r="I160" s="35">
        <v>772065.1</v>
      </c>
      <c r="J160" s="35"/>
      <c r="K160" s="20" t="s">
        <v>36</v>
      </c>
    </row>
    <row r="161" spans="1:12" s="43" customFormat="1" x14ac:dyDescent="0.25">
      <c r="A161" s="31">
        <v>153</v>
      </c>
      <c r="B161" s="15" t="s">
        <v>14</v>
      </c>
      <c r="C161" s="15" t="s">
        <v>15</v>
      </c>
      <c r="D161" s="15" t="s">
        <v>268</v>
      </c>
      <c r="E161" s="16">
        <v>46147</v>
      </c>
      <c r="F161" s="34">
        <v>46148</v>
      </c>
      <c r="G161" s="35">
        <v>12828.38</v>
      </c>
      <c r="H161" s="36"/>
      <c r="I161" s="35"/>
      <c r="J161" s="35">
        <v>12828.38</v>
      </c>
      <c r="K161" s="20" t="s">
        <v>300</v>
      </c>
    </row>
    <row r="162" spans="1:12" s="43" customFormat="1" x14ac:dyDescent="0.25">
      <c r="A162" s="31">
        <v>154</v>
      </c>
      <c r="B162" s="15" t="s">
        <v>14</v>
      </c>
      <c r="C162" s="15" t="s">
        <v>15</v>
      </c>
      <c r="D162" s="15" t="s">
        <v>269</v>
      </c>
      <c r="E162" s="16">
        <v>46143</v>
      </c>
      <c r="F162" s="34">
        <v>46148</v>
      </c>
      <c r="G162" s="35">
        <v>7616.63</v>
      </c>
      <c r="H162" s="36"/>
      <c r="I162" s="35"/>
      <c r="J162" s="35">
        <v>7616.63</v>
      </c>
      <c r="K162" s="20" t="s">
        <v>300</v>
      </c>
    </row>
    <row r="163" spans="1:12" s="38" customFormat="1" x14ac:dyDescent="0.25">
      <c r="A163" s="31">
        <v>155</v>
      </c>
      <c r="B163" s="15" t="s">
        <v>24</v>
      </c>
      <c r="C163" s="15" t="s">
        <v>25</v>
      </c>
      <c r="D163" s="15" t="s">
        <v>270</v>
      </c>
      <c r="E163" s="16">
        <v>46149</v>
      </c>
      <c r="F163" s="34">
        <v>46149</v>
      </c>
      <c r="G163" s="35">
        <v>37406</v>
      </c>
      <c r="H163" s="36"/>
      <c r="I163" s="35">
        <v>37406</v>
      </c>
      <c r="J163" s="35"/>
      <c r="K163" s="20" t="s">
        <v>36</v>
      </c>
    </row>
    <row r="164" spans="1:12" s="38" customFormat="1" x14ac:dyDescent="0.25">
      <c r="A164" s="31">
        <v>156</v>
      </c>
      <c r="B164" s="15" t="s">
        <v>24</v>
      </c>
      <c r="C164" s="15" t="s">
        <v>25</v>
      </c>
      <c r="D164" s="15" t="s">
        <v>271</v>
      </c>
      <c r="E164" s="16">
        <v>46149</v>
      </c>
      <c r="F164" s="34">
        <v>46149</v>
      </c>
      <c r="G164" s="35">
        <v>37406</v>
      </c>
      <c r="H164" s="36"/>
      <c r="I164" s="35">
        <v>37406</v>
      </c>
      <c r="J164" s="35"/>
      <c r="K164" s="20" t="s">
        <v>36</v>
      </c>
    </row>
    <row r="165" spans="1:12" s="38" customFormat="1" x14ac:dyDescent="0.25">
      <c r="A165" s="31">
        <v>157</v>
      </c>
      <c r="B165" s="15" t="s">
        <v>24</v>
      </c>
      <c r="C165" s="15" t="s">
        <v>25</v>
      </c>
      <c r="D165" s="15" t="s">
        <v>272</v>
      </c>
      <c r="E165" s="16">
        <v>46149</v>
      </c>
      <c r="F165" s="34">
        <v>46119</v>
      </c>
      <c r="G165" s="35">
        <v>28455.7</v>
      </c>
      <c r="H165" s="36"/>
      <c r="I165" s="35">
        <v>28455.7</v>
      </c>
      <c r="J165" s="35"/>
      <c r="K165" s="20" t="s">
        <v>36</v>
      </c>
    </row>
    <row r="166" spans="1:12" s="38" customFormat="1" x14ac:dyDescent="0.25">
      <c r="A166" s="31">
        <v>158</v>
      </c>
      <c r="B166" s="15" t="s">
        <v>273</v>
      </c>
      <c r="C166" s="15" t="s">
        <v>18</v>
      </c>
      <c r="D166" s="15" t="s">
        <v>274</v>
      </c>
      <c r="E166" s="16">
        <v>46147</v>
      </c>
      <c r="F166" s="34">
        <v>46119</v>
      </c>
      <c r="G166" s="35">
        <v>37050</v>
      </c>
      <c r="H166" s="36"/>
      <c r="I166" s="35">
        <v>37050</v>
      </c>
      <c r="J166" s="35"/>
      <c r="K166" s="20" t="s">
        <v>36</v>
      </c>
    </row>
    <row r="167" spans="1:12" s="38" customFormat="1" x14ac:dyDescent="0.25">
      <c r="A167" s="31">
        <v>159</v>
      </c>
      <c r="B167" s="15" t="s">
        <v>24</v>
      </c>
      <c r="C167" s="15" t="s">
        <v>25</v>
      </c>
      <c r="D167" s="15" t="s">
        <v>275</v>
      </c>
      <c r="E167" s="16">
        <v>46149</v>
      </c>
      <c r="F167" s="34">
        <v>46149</v>
      </c>
      <c r="G167" s="35">
        <v>20550.88</v>
      </c>
      <c r="H167" s="36"/>
      <c r="I167" s="35">
        <v>20550.88</v>
      </c>
      <c r="J167" s="35"/>
      <c r="K167" s="20" t="s">
        <v>36</v>
      </c>
    </row>
    <row r="168" spans="1:12" s="38" customFormat="1" x14ac:dyDescent="0.25">
      <c r="A168" s="31">
        <v>160</v>
      </c>
      <c r="B168" s="15" t="s">
        <v>24</v>
      </c>
      <c r="C168" s="15" t="s">
        <v>25</v>
      </c>
      <c r="D168" s="15" t="s">
        <v>276</v>
      </c>
      <c r="E168" s="16">
        <v>46149</v>
      </c>
      <c r="F168" s="34">
        <v>46149</v>
      </c>
      <c r="G168" s="35">
        <v>24738.7</v>
      </c>
      <c r="H168" s="36"/>
      <c r="I168" s="35">
        <v>24738.7</v>
      </c>
      <c r="J168" s="35"/>
      <c r="K168" s="20" t="s">
        <v>36</v>
      </c>
    </row>
    <row r="169" spans="1:12" s="38" customFormat="1" x14ac:dyDescent="0.25">
      <c r="A169" s="31">
        <v>161</v>
      </c>
      <c r="B169" s="15" t="s">
        <v>50</v>
      </c>
      <c r="C169" s="15" t="s">
        <v>51</v>
      </c>
      <c r="D169" s="15" t="s">
        <v>277</v>
      </c>
      <c r="E169" s="16">
        <v>46148</v>
      </c>
      <c r="F169" s="34">
        <v>46149</v>
      </c>
      <c r="G169" s="35">
        <v>1592092.11</v>
      </c>
      <c r="H169" s="36"/>
      <c r="I169" s="35">
        <v>1592092.11</v>
      </c>
      <c r="J169" s="35"/>
      <c r="K169" s="20" t="s">
        <v>36</v>
      </c>
    </row>
    <row r="170" spans="1:12" s="38" customFormat="1" x14ac:dyDescent="0.25">
      <c r="A170" s="31">
        <v>162</v>
      </c>
      <c r="B170" s="15" t="s">
        <v>278</v>
      </c>
      <c r="C170" s="15" t="s">
        <v>279</v>
      </c>
      <c r="D170" s="15" t="s">
        <v>280</v>
      </c>
      <c r="E170" s="16">
        <v>46147</v>
      </c>
      <c r="F170" s="34">
        <v>46149</v>
      </c>
      <c r="G170" s="35">
        <v>63350</v>
      </c>
      <c r="H170" s="36"/>
      <c r="I170" s="35">
        <v>63360</v>
      </c>
      <c r="J170" s="35"/>
      <c r="K170" s="20" t="s">
        <v>36</v>
      </c>
    </row>
    <row r="171" spans="1:12" s="38" customFormat="1" x14ac:dyDescent="0.25">
      <c r="A171" s="31">
        <v>163</v>
      </c>
      <c r="B171" s="15" t="s">
        <v>86</v>
      </c>
      <c r="C171" s="15" t="s">
        <v>281</v>
      </c>
      <c r="D171" s="15" t="s">
        <v>282</v>
      </c>
      <c r="E171" s="16">
        <v>46136</v>
      </c>
      <c r="F171" s="34">
        <v>46149</v>
      </c>
      <c r="G171" s="35">
        <v>1406591.48</v>
      </c>
      <c r="H171" s="36"/>
      <c r="I171" s="35">
        <v>1406591.48</v>
      </c>
      <c r="J171" s="35"/>
      <c r="K171" s="20" t="s">
        <v>36</v>
      </c>
    </row>
    <row r="172" spans="1:12" s="38" customFormat="1" x14ac:dyDescent="0.25">
      <c r="A172" s="31">
        <v>164</v>
      </c>
      <c r="B172" s="15" t="s">
        <v>86</v>
      </c>
      <c r="C172" s="15" t="s">
        <v>281</v>
      </c>
      <c r="D172" s="15" t="s">
        <v>283</v>
      </c>
      <c r="E172" s="16">
        <v>46104</v>
      </c>
      <c r="F172" s="34">
        <v>46149</v>
      </c>
      <c r="G172" s="35">
        <v>37207.9</v>
      </c>
      <c r="H172" s="36"/>
      <c r="I172" s="35">
        <v>37207.9</v>
      </c>
      <c r="J172" s="35"/>
      <c r="K172" s="20" t="s">
        <v>36</v>
      </c>
    </row>
    <row r="173" spans="1:12" s="38" customFormat="1" x14ac:dyDescent="0.25">
      <c r="A173" s="31">
        <v>165</v>
      </c>
      <c r="B173" s="15" t="s">
        <v>100</v>
      </c>
      <c r="C173" s="15" t="s">
        <v>189</v>
      </c>
      <c r="D173" s="15" t="s">
        <v>284</v>
      </c>
      <c r="E173" s="16">
        <v>46147</v>
      </c>
      <c r="F173" s="34">
        <v>46150</v>
      </c>
      <c r="G173" s="35">
        <v>96900</v>
      </c>
      <c r="H173" s="36"/>
      <c r="I173" s="35">
        <v>96900</v>
      </c>
      <c r="J173" s="35"/>
      <c r="K173" s="20" t="s">
        <v>36</v>
      </c>
    </row>
    <row r="174" spans="1:12" s="38" customFormat="1" x14ac:dyDescent="0.25">
      <c r="A174" s="31">
        <v>166</v>
      </c>
      <c r="B174" s="15" t="s">
        <v>41</v>
      </c>
      <c r="C174" s="15" t="s">
        <v>31</v>
      </c>
      <c r="D174" s="15" t="s">
        <v>285</v>
      </c>
      <c r="E174" s="16">
        <v>46129</v>
      </c>
      <c r="F174" s="34">
        <v>46150</v>
      </c>
      <c r="G174" s="35">
        <v>109383.5</v>
      </c>
      <c r="H174" s="36"/>
      <c r="I174" s="35">
        <v>109383.5</v>
      </c>
      <c r="J174" s="35"/>
      <c r="K174" s="20" t="s">
        <v>36</v>
      </c>
      <c r="L174" s="37" t="s">
        <v>286</v>
      </c>
    </row>
    <row r="175" spans="1:12" s="38" customFormat="1" x14ac:dyDescent="0.25">
      <c r="A175" s="31">
        <v>167</v>
      </c>
      <c r="B175" s="15" t="s">
        <v>41</v>
      </c>
      <c r="C175" s="15" t="s">
        <v>31</v>
      </c>
      <c r="D175" s="15" t="s">
        <v>287</v>
      </c>
      <c r="E175" s="16">
        <v>46129</v>
      </c>
      <c r="F175" s="34">
        <v>46150</v>
      </c>
      <c r="G175" s="35">
        <v>56745.599999999999</v>
      </c>
      <c r="H175" s="36"/>
      <c r="I175" s="35">
        <v>56745.599999999999</v>
      </c>
      <c r="J175" s="35"/>
      <c r="K175" s="20" t="s">
        <v>36</v>
      </c>
    </row>
    <row r="176" spans="1:12" s="38" customFormat="1" x14ac:dyDescent="0.25">
      <c r="A176" s="31">
        <v>168</v>
      </c>
      <c r="B176" s="15" t="s">
        <v>41</v>
      </c>
      <c r="C176" s="15" t="s">
        <v>31</v>
      </c>
      <c r="D176" s="15" t="s">
        <v>288</v>
      </c>
      <c r="E176" s="16">
        <v>46129</v>
      </c>
      <c r="F176" s="34">
        <v>46150</v>
      </c>
      <c r="G176" s="35">
        <v>9898.7999999999993</v>
      </c>
      <c r="H176" s="36"/>
      <c r="I176" s="35">
        <v>9898.7999999999993</v>
      </c>
      <c r="J176" s="35"/>
      <c r="K176" s="20" t="s">
        <v>36</v>
      </c>
    </row>
    <row r="177" spans="1:12" s="38" customFormat="1" x14ac:dyDescent="0.25">
      <c r="A177" s="31">
        <v>169</v>
      </c>
      <c r="B177" s="15" t="s">
        <v>30</v>
      </c>
      <c r="C177" s="15" t="s">
        <v>31</v>
      </c>
      <c r="D177" s="15" t="s">
        <v>289</v>
      </c>
      <c r="E177" s="16">
        <v>46120</v>
      </c>
      <c r="F177" s="34">
        <v>46150</v>
      </c>
      <c r="G177" s="35">
        <v>234965.76000000001</v>
      </c>
      <c r="H177" s="36"/>
      <c r="I177" s="35">
        <v>234965.76000000001</v>
      </c>
      <c r="J177" s="35"/>
      <c r="K177" s="20" t="s">
        <v>36</v>
      </c>
      <c r="L177" s="37" t="s">
        <v>286</v>
      </c>
    </row>
    <row r="178" spans="1:12" s="38" customFormat="1" x14ac:dyDescent="0.25">
      <c r="A178" s="31">
        <v>170</v>
      </c>
      <c r="B178" s="15" t="s">
        <v>34</v>
      </c>
      <c r="C178" s="15" t="s">
        <v>31</v>
      </c>
      <c r="D178" s="15" t="s">
        <v>290</v>
      </c>
      <c r="E178" s="16">
        <v>46133</v>
      </c>
      <c r="F178" s="34">
        <v>46150</v>
      </c>
      <c r="G178" s="35">
        <v>576008.6</v>
      </c>
      <c r="H178" s="36"/>
      <c r="I178" s="35">
        <v>576008.6</v>
      </c>
      <c r="J178" s="35"/>
      <c r="K178" s="20" t="s">
        <v>36</v>
      </c>
      <c r="L178" s="37" t="s">
        <v>291</v>
      </c>
    </row>
    <row r="179" spans="1:12" s="38" customFormat="1" x14ac:dyDescent="0.25">
      <c r="A179" s="31">
        <v>171</v>
      </c>
      <c r="B179" s="15" t="s">
        <v>292</v>
      </c>
      <c r="C179" s="15" t="s">
        <v>70</v>
      </c>
      <c r="D179" s="15" t="s">
        <v>293</v>
      </c>
      <c r="E179" s="16">
        <v>46143</v>
      </c>
      <c r="F179" s="34">
        <v>46153</v>
      </c>
      <c r="G179" s="35">
        <v>7000</v>
      </c>
      <c r="H179" s="36"/>
      <c r="I179" s="35">
        <v>7000</v>
      </c>
      <c r="J179" s="35"/>
      <c r="K179" s="20" t="s">
        <v>36</v>
      </c>
    </row>
    <row r="180" spans="1:12" s="38" customFormat="1" x14ac:dyDescent="0.25">
      <c r="A180" s="31">
        <v>172</v>
      </c>
      <c r="B180" s="15" t="s">
        <v>109</v>
      </c>
      <c r="C180" s="15" t="s">
        <v>224</v>
      </c>
      <c r="D180" s="15" t="s">
        <v>294</v>
      </c>
      <c r="E180" s="16">
        <v>46147</v>
      </c>
      <c r="F180" s="34">
        <v>46153</v>
      </c>
      <c r="G180" s="35">
        <v>10440</v>
      </c>
      <c r="H180" s="36"/>
      <c r="I180" s="35">
        <v>10440</v>
      </c>
      <c r="J180" s="35"/>
      <c r="K180" s="20" t="s">
        <v>36</v>
      </c>
    </row>
    <row r="181" spans="1:12" s="38" customFormat="1" x14ac:dyDescent="0.25">
      <c r="A181" s="31">
        <v>173</v>
      </c>
      <c r="B181" s="15" t="s">
        <v>61</v>
      </c>
      <c r="C181" s="15" t="s">
        <v>295</v>
      </c>
      <c r="D181" s="15" t="s">
        <v>296</v>
      </c>
      <c r="E181" s="16">
        <v>46143</v>
      </c>
      <c r="F181" s="34">
        <v>46153</v>
      </c>
      <c r="G181" s="35">
        <v>51178.52</v>
      </c>
      <c r="H181" s="36"/>
      <c r="I181" s="35">
        <v>51178.52</v>
      </c>
      <c r="J181" s="35"/>
      <c r="K181" s="20" t="s">
        <v>36</v>
      </c>
    </row>
    <row r="182" spans="1:12" s="38" customFormat="1" x14ac:dyDescent="0.25">
      <c r="A182" s="31">
        <v>174</v>
      </c>
      <c r="B182" s="15" t="s">
        <v>109</v>
      </c>
      <c r="C182" s="15" t="s">
        <v>224</v>
      </c>
      <c r="D182" s="15" t="s">
        <v>297</v>
      </c>
      <c r="E182" s="16">
        <v>46141</v>
      </c>
      <c r="F182" s="34">
        <v>46153</v>
      </c>
      <c r="G182" s="35">
        <v>3720</v>
      </c>
      <c r="H182" s="36"/>
      <c r="I182" s="35">
        <v>3720</v>
      </c>
      <c r="J182" s="35"/>
      <c r="K182" s="20" t="s">
        <v>36</v>
      </c>
    </row>
    <row r="183" spans="1:12" s="38" customFormat="1" x14ac:dyDescent="0.25">
      <c r="A183" s="31">
        <v>175</v>
      </c>
      <c r="B183" s="15" t="s">
        <v>66</v>
      </c>
      <c r="C183" s="15" t="s">
        <v>62</v>
      </c>
      <c r="D183" s="15" t="s">
        <v>298</v>
      </c>
      <c r="E183" s="16">
        <v>46147</v>
      </c>
      <c r="F183" s="34">
        <v>46153</v>
      </c>
      <c r="G183" s="35">
        <v>14365</v>
      </c>
      <c r="H183" s="36"/>
      <c r="I183" s="35">
        <v>14365</v>
      </c>
      <c r="J183" s="35"/>
      <c r="K183" s="20" t="s">
        <v>36</v>
      </c>
    </row>
    <row r="184" spans="1:12" s="38" customFormat="1" x14ac:dyDescent="0.25">
      <c r="A184" s="31">
        <v>176</v>
      </c>
      <c r="B184" s="15" t="s">
        <v>14</v>
      </c>
      <c r="C184" s="15" t="s">
        <v>15</v>
      </c>
      <c r="D184" s="15" t="s">
        <v>299</v>
      </c>
      <c r="E184" s="16">
        <v>46150</v>
      </c>
      <c r="F184" s="34">
        <v>46153</v>
      </c>
      <c r="G184" s="35">
        <v>23835.86</v>
      </c>
      <c r="H184" s="36"/>
      <c r="I184" s="35"/>
      <c r="J184" s="35">
        <v>23835.86</v>
      </c>
      <c r="K184" s="20" t="s">
        <v>300</v>
      </c>
    </row>
    <row r="185" spans="1:12" s="38" customFormat="1" x14ac:dyDescent="0.25">
      <c r="A185" s="31">
        <v>177</v>
      </c>
      <c r="B185" s="15" t="s">
        <v>126</v>
      </c>
      <c r="C185" s="15" t="s">
        <v>127</v>
      </c>
      <c r="D185" s="15" t="s">
        <v>301</v>
      </c>
      <c r="E185" s="16">
        <v>46147</v>
      </c>
      <c r="F185" s="34">
        <v>46153</v>
      </c>
      <c r="G185" s="35">
        <v>391.15</v>
      </c>
      <c r="H185" s="36"/>
      <c r="I185" s="35">
        <v>391.15</v>
      </c>
      <c r="J185" s="35"/>
      <c r="K185" s="20" t="s">
        <v>36</v>
      </c>
    </row>
    <row r="186" spans="1:12" s="38" customFormat="1" x14ac:dyDescent="0.25">
      <c r="A186" s="31">
        <v>178</v>
      </c>
      <c r="B186" s="15" t="s">
        <v>126</v>
      </c>
      <c r="C186" s="15" t="s">
        <v>127</v>
      </c>
      <c r="D186" s="15" t="s">
        <v>302</v>
      </c>
      <c r="E186" s="16">
        <v>46147</v>
      </c>
      <c r="F186" s="34">
        <v>46153</v>
      </c>
      <c r="G186" s="35">
        <v>1543.54</v>
      </c>
      <c r="H186" s="36"/>
      <c r="I186" s="35">
        <v>1543.54</v>
      </c>
      <c r="J186" s="35"/>
      <c r="K186" s="20" t="s">
        <v>36</v>
      </c>
    </row>
    <row r="187" spans="1:12" s="38" customFormat="1" x14ac:dyDescent="0.25">
      <c r="A187" s="31">
        <v>179</v>
      </c>
      <c r="B187" s="15" t="s">
        <v>126</v>
      </c>
      <c r="C187" s="15" t="s">
        <v>127</v>
      </c>
      <c r="D187" s="15" t="s">
        <v>303</v>
      </c>
      <c r="E187" s="16">
        <v>46147</v>
      </c>
      <c r="F187" s="34">
        <v>46153</v>
      </c>
      <c r="G187" s="35">
        <v>34394.720000000001</v>
      </c>
      <c r="H187" s="36"/>
      <c r="I187" s="35">
        <v>34394.720000000001</v>
      </c>
      <c r="J187" s="35"/>
      <c r="K187" s="20" t="s">
        <v>36</v>
      </c>
    </row>
    <row r="188" spans="1:12" s="38" customFormat="1" x14ac:dyDescent="0.25">
      <c r="A188" s="31">
        <v>180</v>
      </c>
      <c r="B188" s="15" t="s">
        <v>126</v>
      </c>
      <c r="C188" s="15" t="s">
        <v>127</v>
      </c>
      <c r="D188" s="15" t="s">
        <v>304</v>
      </c>
      <c r="E188" s="16">
        <v>46147</v>
      </c>
      <c r="F188" s="34">
        <v>46153</v>
      </c>
      <c r="G188" s="35">
        <v>35049.160000000003</v>
      </c>
      <c r="H188" s="36"/>
      <c r="I188" s="35">
        <v>35049.160000000003</v>
      </c>
      <c r="J188" s="35"/>
      <c r="K188" s="20" t="s">
        <v>36</v>
      </c>
    </row>
    <row r="189" spans="1:12" s="38" customFormat="1" x14ac:dyDescent="0.25">
      <c r="A189" s="31">
        <v>181</v>
      </c>
      <c r="B189" s="15" t="s">
        <v>305</v>
      </c>
      <c r="C189" s="15" t="s">
        <v>306</v>
      </c>
      <c r="D189" s="15" t="s">
        <v>307</v>
      </c>
      <c r="E189" s="16">
        <v>46149</v>
      </c>
      <c r="F189" s="34">
        <v>46154</v>
      </c>
      <c r="G189" s="35">
        <v>54474.5</v>
      </c>
      <c r="H189" s="36"/>
      <c r="I189" s="35">
        <v>54474.5</v>
      </c>
      <c r="J189" s="35"/>
      <c r="K189" s="20" t="s">
        <v>36</v>
      </c>
    </row>
    <row r="190" spans="1:12" s="38" customFormat="1" x14ac:dyDescent="0.25">
      <c r="A190" s="31">
        <v>182</v>
      </c>
      <c r="B190" s="15" t="s">
        <v>50</v>
      </c>
      <c r="C190" s="15" t="s">
        <v>308</v>
      </c>
      <c r="D190" s="15" t="s">
        <v>309</v>
      </c>
      <c r="E190" s="16">
        <v>46150</v>
      </c>
      <c r="F190" s="34">
        <v>46154</v>
      </c>
      <c r="G190" s="35">
        <v>782019.79</v>
      </c>
      <c r="H190" s="36"/>
      <c r="I190" s="35">
        <v>782019.79</v>
      </c>
      <c r="J190" s="35"/>
      <c r="K190" s="20" t="s">
        <v>36</v>
      </c>
    </row>
    <row r="191" spans="1:12" s="38" customFormat="1" x14ac:dyDescent="0.25">
      <c r="A191" s="31">
        <v>183</v>
      </c>
      <c r="B191" s="15" t="s">
        <v>310</v>
      </c>
      <c r="C191" s="15" t="s">
        <v>311</v>
      </c>
      <c r="D191" s="15" t="s">
        <v>312</v>
      </c>
      <c r="E191" s="16">
        <v>46143</v>
      </c>
      <c r="F191" s="34">
        <v>46155</v>
      </c>
      <c r="G191" s="35">
        <v>250000</v>
      </c>
      <c r="H191" s="36"/>
      <c r="I191" s="35">
        <v>250000</v>
      </c>
      <c r="J191" s="35"/>
      <c r="K191" s="20" t="s">
        <v>36</v>
      </c>
    </row>
    <row r="192" spans="1:12" s="38" customFormat="1" x14ac:dyDescent="0.25">
      <c r="A192" s="31">
        <v>184</v>
      </c>
      <c r="B192" s="15" t="s">
        <v>313</v>
      </c>
      <c r="C192" s="15" t="s">
        <v>314</v>
      </c>
      <c r="D192" s="15" t="s">
        <v>315</v>
      </c>
      <c r="E192" s="16">
        <v>46143</v>
      </c>
      <c r="F192" s="34">
        <v>46155</v>
      </c>
      <c r="G192" s="35">
        <v>7139</v>
      </c>
      <c r="H192" s="36"/>
      <c r="I192" s="35">
        <v>7139</v>
      </c>
      <c r="J192" s="35"/>
      <c r="K192" s="20" t="s">
        <v>36</v>
      </c>
    </row>
    <row r="193" spans="1:11" s="38" customFormat="1" x14ac:dyDescent="0.25">
      <c r="A193" s="31">
        <v>185</v>
      </c>
      <c r="B193" s="15" t="s">
        <v>316</v>
      </c>
      <c r="C193" s="15" t="s">
        <v>317</v>
      </c>
      <c r="D193" s="15" t="s">
        <v>318</v>
      </c>
      <c r="E193" s="16">
        <v>46143</v>
      </c>
      <c r="F193" s="34">
        <v>46155</v>
      </c>
      <c r="G193" s="35">
        <v>70800</v>
      </c>
      <c r="H193" s="36"/>
      <c r="I193" s="35">
        <v>70800</v>
      </c>
      <c r="J193" s="35"/>
      <c r="K193" s="20" t="s">
        <v>36</v>
      </c>
    </row>
    <row r="194" spans="1:11" s="38" customFormat="1" x14ac:dyDescent="0.25">
      <c r="A194" s="31">
        <v>186</v>
      </c>
      <c r="B194" s="15" t="s">
        <v>316</v>
      </c>
      <c r="C194" s="15" t="s">
        <v>317</v>
      </c>
      <c r="D194" s="15" t="s">
        <v>319</v>
      </c>
      <c r="E194" s="16">
        <v>46143</v>
      </c>
      <c r="F194" s="34">
        <v>46155</v>
      </c>
      <c r="G194" s="35">
        <v>70800</v>
      </c>
      <c r="H194" s="36"/>
      <c r="I194" s="35">
        <v>70800</v>
      </c>
      <c r="J194" s="35"/>
      <c r="K194" s="20" t="s">
        <v>36</v>
      </c>
    </row>
    <row r="195" spans="1:11" s="38" customFormat="1" x14ac:dyDescent="0.25">
      <c r="A195" s="31">
        <v>187</v>
      </c>
      <c r="B195" s="15" t="s">
        <v>66</v>
      </c>
      <c r="C195" s="15" t="s">
        <v>320</v>
      </c>
      <c r="D195" s="15" t="s">
        <v>321</v>
      </c>
      <c r="E195" s="16">
        <v>46150</v>
      </c>
      <c r="F195" s="34">
        <v>46156</v>
      </c>
      <c r="G195" s="35">
        <v>22495.02</v>
      </c>
      <c r="H195" s="36"/>
      <c r="I195" s="35">
        <v>22495.02</v>
      </c>
      <c r="J195" s="35"/>
      <c r="K195" s="20" t="s">
        <v>36</v>
      </c>
    </row>
    <row r="196" spans="1:11" s="38" customFormat="1" x14ac:dyDescent="0.25">
      <c r="A196" s="31">
        <v>188</v>
      </c>
      <c r="B196" s="15" t="s">
        <v>183</v>
      </c>
      <c r="C196" s="15" t="s">
        <v>322</v>
      </c>
      <c r="D196" s="15" t="s">
        <v>323</v>
      </c>
      <c r="E196" s="16">
        <v>46154</v>
      </c>
      <c r="F196" s="34">
        <v>46156</v>
      </c>
      <c r="G196" s="35">
        <v>23600000</v>
      </c>
      <c r="H196" s="36"/>
      <c r="I196" s="35">
        <v>23600000</v>
      </c>
      <c r="J196" s="35"/>
      <c r="K196" s="20" t="s">
        <v>36</v>
      </c>
    </row>
    <row r="197" spans="1:11" s="38" customFormat="1" x14ac:dyDescent="0.25">
      <c r="A197" s="31">
        <v>189</v>
      </c>
      <c r="B197" s="15" t="s">
        <v>24</v>
      </c>
      <c r="C197" s="15" t="s">
        <v>25</v>
      </c>
      <c r="D197" s="15" t="s">
        <v>324</v>
      </c>
      <c r="E197" s="16">
        <v>46149</v>
      </c>
      <c r="F197" s="34">
        <v>46156</v>
      </c>
      <c r="G197" s="35">
        <v>8024</v>
      </c>
      <c r="H197" s="36"/>
      <c r="I197" s="35">
        <v>8024</v>
      </c>
      <c r="J197" s="35"/>
      <c r="K197" s="20" t="s">
        <v>36</v>
      </c>
    </row>
    <row r="198" spans="1:11" s="38" customFormat="1" x14ac:dyDescent="0.25">
      <c r="A198" s="31">
        <v>190</v>
      </c>
      <c r="B198" s="15" t="s">
        <v>24</v>
      </c>
      <c r="C198" s="15" t="s">
        <v>25</v>
      </c>
      <c r="D198" s="15" t="s">
        <v>325</v>
      </c>
      <c r="E198" s="16">
        <v>46149</v>
      </c>
      <c r="F198" s="34">
        <v>46156</v>
      </c>
      <c r="G198" s="35">
        <v>17582</v>
      </c>
      <c r="H198" s="36"/>
      <c r="I198" s="35">
        <v>17582</v>
      </c>
      <c r="J198" s="35"/>
      <c r="K198" s="20" t="s">
        <v>36</v>
      </c>
    </row>
    <row r="199" spans="1:11" s="38" customFormat="1" x14ac:dyDescent="0.25">
      <c r="A199" s="31">
        <v>191</v>
      </c>
      <c r="B199" s="15" t="s">
        <v>24</v>
      </c>
      <c r="C199" s="15" t="s">
        <v>25</v>
      </c>
      <c r="D199" s="15" t="s">
        <v>326</v>
      </c>
      <c r="E199" s="16">
        <v>46149</v>
      </c>
      <c r="F199" s="34">
        <v>46156</v>
      </c>
      <c r="G199" s="35">
        <v>32096</v>
      </c>
      <c r="H199" s="36"/>
      <c r="I199" s="35">
        <v>32096</v>
      </c>
      <c r="J199" s="35"/>
      <c r="K199" s="20" t="s">
        <v>36</v>
      </c>
    </row>
    <row r="200" spans="1:11" s="38" customFormat="1" x14ac:dyDescent="0.25">
      <c r="A200" s="31">
        <v>192</v>
      </c>
      <c r="B200" s="15" t="s">
        <v>24</v>
      </c>
      <c r="C200" s="15" t="s">
        <v>25</v>
      </c>
      <c r="D200" s="15" t="s">
        <v>327</v>
      </c>
      <c r="E200" s="16">
        <v>46149</v>
      </c>
      <c r="F200" s="34">
        <v>46156</v>
      </c>
      <c r="G200" s="35">
        <v>9204</v>
      </c>
      <c r="H200" s="36"/>
      <c r="I200" s="35">
        <v>9204</v>
      </c>
      <c r="J200" s="35"/>
      <c r="K200" s="20" t="s">
        <v>36</v>
      </c>
    </row>
    <row r="201" spans="1:11" s="38" customFormat="1" x14ac:dyDescent="0.25">
      <c r="A201" s="31">
        <v>193</v>
      </c>
      <c r="B201" s="15" t="s">
        <v>24</v>
      </c>
      <c r="C201" s="15" t="s">
        <v>25</v>
      </c>
      <c r="D201" s="15" t="s">
        <v>328</v>
      </c>
      <c r="E201" s="16">
        <v>46154</v>
      </c>
      <c r="F201" s="34">
        <v>46156</v>
      </c>
      <c r="G201" s="35">
        <v>17582</v>
      </c>
      <c r="H201" s="36"/>
      <c r="I201" s="35">
        <v>17582</v>
      </c>
      <c r="J201" s="35"/>
      <c r="K201" s="20" t="s">
        <v>36</v>
      </c>
    </row>
    <row r="202" spans="1:11" s="38" customFormat="1" x14ac:dyDescent="0.25">
      <c r="A202" s="31">
        <v>194</v>
      </c>
      <c r="B202" s="15" t="s">
        <v>24</v>
      </c>
      <c r="C202" s="15" t="s">
        <v>25</v>
      </c>
      <c r="D202" s="15" t="s">
        <v>329</v>
      </c>
      <c r="E202" s="16">
        <v>46154</v>
      </c>
      <c r="F202" s="34">
        <v>46156</v>
      </c>
      <c r="G202" s="35">
        <v>15930</v>
      </c>
      <c r="H202" s="36"/>
      <c r="I202" s="35">
        <v>15930</v>
      </c>
      <c r="J202" s="35"/>
      <c r="K202" s="20" t="s">
        <v>36</v>
      </c>
    </row>
    <row r="203" spans="1:11" s="38" customFormat="1" x14ac:dyDescent="0.25">
      <c r="A203" s="31">
        <v>195</v>
      </c>
      <c r="B203" s="15" t="s">
        <v>330</v>
      </c>
      <c r="C203" s="15" t="s">
        <v>331</v>
      </c>
      <c r="D203" s="15" t="s">
        <v>332</v>
      </c>
      <c r="E203" s="16">
        <v>46149</v>
      </c>
      <c r="F203" s="34">
        <v>46157</v>
      </c>
      <c r="G203" s="35">
        <v>250278</v>
      </c>
      <c r="H203" s="36"/>
      <c r="I203" s="35">
        <v>250278</v>
      </c>
      <c r="J203" s="35"/>
      <c r="K203" s="20" t="s">
        <v>36</v>
      </c>
    </row>
    <row r="204" spans="1:11" s="38" customFormat="1" x14ac:dyDescent="0.25">
      <c r="A204" s="31">
        <v>196</v>
      </c>
      <c r="B204" s="15" t="s">
        <v>75</v>
      </c>
      <c r="C204" s="15" t="s">
        <v>76</v>
      </c>
      <c r="D204" s="15" t="s">
        <v>333</v>
      </c>
      <c r="E204" s="16">
        <v>46143</v>
      </c>
      <c r="F204" s="34">
        <v>46157</v>
      </c>
      <c r="G204" s="35">
        <v>205683</v>
      </c>
      <c r="H204" s="36"/>
      <c r="I204" s="35">
        <v>205683</v>
      </c>
      <c r="J204" s="35"/>
      <c r="K204" s="20" t="s">
        <v>36</v>
      </c>
    </row>
    <row r="205" spans="1:11" s="38" customFormat="1" x14ac:dyDescent="0.25">
      <c r="A205" s="31">
        <v>197</v>
      </c>
      <c r="B205" s="15" t="s">
        <v>75</v>
      </c>
      <c r="C205" s="15" t="s">
        <v>76</v>
      </c>
      <c r="D205" s="15" t="s">
        <v>334</v>
      </c>
      <c r="E205" s="16">
        <v>46143</v>
      </c>
      <c r="F205" s="34">
        <v>46157</v>
      </c>
      <c r="G205" s="35">
        <v>9975</v>
      </c>
      <c r="H205" s="36"/>
      <c r="I205" s="35">
        <v>9975</v>
      </c>
      <c r="J205" s="35"/>
      <c r="K205" s="20" t="s">
        <v>36</v>
      </c>
    </row>
    <row r="206" spans="1:11" s="38" customFormat="1" x14ac:dyDescent="0.25">
      <c r="A206" s="31">
        <v>198</v>
      </c>
      <c r="B206" s="15" t="s">
        <v>75</v>
      </c>
      <c r="C206" s="15" t="s">
        <v>76</v>
      </c>
      <c r="D206" s="15" t="s">
        <v>335</v>
      </c>
      <c r="E206" s="16">
        <v>46143</v>
      </c>
      <c r="F206" s="34">
        <v>46157</v>
      </c>
      <c r="G206" s="35">
        <v>3570</v>
      </c>
      <c r="H206" s="36"/>
      <c r="I206" s="35">
        <v>3570</v>
      </c>
      <c r="J206" s="35"/>
      <c r="K206" s="20" t="s">
        <v>36</v>
      </c>
    </row>
    <row r="207" spans="1:11" s="38" customFormat="1" x14ac:dyDescent="0.25">
      <c r="A207" s="31">
        <v>199</v>
      </c>
      <c r="B207" s="15" t="s">
        <v>24</v>
      </c>
      <c r="C207" s="15" t="s">
        <v>25</v>
      </c>
      <c r="D207" s="15" t="s">
        <v>336</v>
      </c>
      <c r="E207" s="16">
        <v>46154</v>
      </c>
      <c r="F207" s="34">
        <v>46160</v>
      </c>
      <c r="G207" s="35">
        <v>59578.2</v>
      </c>
      <c r="H207" s="36"/>
      <c r="I207" s="35">
        <v>59278.2</v>
      </c>
      <c r="J207" s="35"/>
      <c r="K207" s="20" t="s">
        <v>36</v>
      </c>
    </row>
    <row r="208" spans="1:11" s="38" customFormat="1" x14ac:dyDescent="0.25">
      <c r="A208" s="31">
        <v>200</v>
      </c>
      <c r="B208" s="15" t="s">
        <v>337</v>
      </c>
      <c r="C208" s="15" t="s">
        <v>338</v>
      </c>
      <c r="D208" s="15" t="s">
        <v>339</v>
      </c>
      <c r="E208" s="16">
        <v>46155</v>
      </c>
      <c r="F208" s="34">
        <v>46160</v>
      </c>
      <c r="G208" s="35">
        <v>15500</v>
      </c>
      <c r="H208" s="36"/>
      <c r="I208" s="35">
        <v>15500</v>
      </c>
      <c r="J208" s="35"/>
      <c r="K208" s="20" t="s">
        <v>36</v>
      </c>
    </row>
    <row r="209" spans="1:11" s="38" customFormat="1" x14ac:dyDescent="0.25">
      <c r="A209" s="31">
        <v>201</v>
      </c>
      <c r="B209" s="15" t="s">
        <v>109</v>
      </c>
      <c r="C209" s="15" t="s">
        <v>224</v>
      </c>
      <c r="D209" s="15" t="s">
        <v>340</v>
      </c>
      <c r="E209" s="16">
        <v>46156</v>
      </c>
      <c r="F209" s="34">
        <v>46160</v>
      </c>
      <c r="G209" s="35">
        <v>9600</v>
      </c>
      <c r="H209" s="36"/>
      <c r="I209" s="35">
        <v>9600</v>
      </c>
      <c r="J209" s="35"/>
      <c r="K209" s="20" t="s">
        <v>36</v>
      </c>
    </row>
    <row r="210" spans="1:11" s="38" customFormat="1" x14ac:dyDescent="0.25">
      <c r="A210" s="31">
        <v>202</v>
      </c>
      <c r="B210" s="15" t="s">
        <v>38</v>
      </c>
      <c r="C210" s="15" t="s">
        <v>31</v>
      </c>
      <c r="D210" s="15" t="s">
        <v>341</v>
      </c>
      <c r="E210" s="16">
        <v>46153</v>
      </c>
      <c r="F210" s="34">
        <v>46160</v>
      </c>
      <c r="G210" s="35">
        <v>142019.51</v>
      </c>
      <c r="H210" s="36"/>
      <c r="I210" s="35">
        <v>142019.51</v>
      </c>
      <c r="J210" s="35"/>
      <c r="K210" s="20" t="s">
        <v>36</v>
      </c>
    </row>
    <row r="211" spans="1:11" s="38" customFormat="1" x14ac:dyDescent="0.25">
      <c r="A211" s="31">
        <v>203</v>
      </c>
      <c r="B211" s="15" t="s">
        <v>38</v>
      </c>
      <c r="C211" s="15" t="s">
        <v>31</v>
      </c>
      <c r="D211" s="15" t="s">
        <v>342</v>
      </c>
      <c r="E211" s="16">
        <v>46153</v>
      </c>
      <c r="F211" s="34">
        <v>46160</v>
      </c>
      <c r="G211" s="35">
        <v>923819.27</v>
      </c>
      <c r="H211" s="36"/>
      <c r="I211" s="35">
        <v>923819.27</v>
      </c>
      <c r="J211" s="35"/>
      <c r="K211" s="20" t="s">
        <v>36</v>
      </c>
    </row>
    <row r="212" spans="1:11" s="38" customFormat="1" x14ac:dyDescent="0.25">
      <c r="A212" s="31">
        <v>204</v>
      </c>
      <c r="B212" s="15" t="s">
        <v>343</v>
      </c>
      <c r="C212" s="15" t="s">
        <v>344</v>
      </c>
      <c r="D212" s="15" t="s">
        <v>345</v>
      </c>
      <c r="E212" s="16">
        <v>46150</v>
      </c>
      <c r="F212" s="34">
        <v>46160</v>
      </c>
      <c r="G212" s="35">
        <v>245912</v>
      </c>
      <c r="H212" s="36"/>
      <c r="I212" s="35">
        <v>245912</v>
      </c>
      <c r="J212" s="35"/>
      <c r="K212" s="20" t="s">
        <v>36</v>
      </c>
    </row>
    <row r="213" spans="1:11" s="38" customFormat="1" x14ac:dyDescent="0.25">
      <c r="A213" s="31">
        <v>205</v>
      </c>
      <c r="B213" s="15" t="s">
        <v>97</v>
      </c>
      <c r="C213" s="15" t="s">
        <v>242</v>
      </c>
      <c r="D213" s="15" t="s">
        <v>346</v>
      </c>
      <c r="E213" s="16">
        <v>46143</v>
      </c>
      <c r="F213" s="34">
        <v>46161</v>
      </c>
      <c r="G213" s="35">
        <v>656019</v>
      </c>
      <c r="H213" s="36"/>
      <c r="I213" s="35">
        <v>656019</v>
      </c>
      <c r="J213" s="35"/>
      <c r="K213" s="20" t="s">
        <v>36</v>
      </c>
    </row>
    <row r="214" spans="1:11" s="38" customFormat="1" x14ac:dyDescent="0.25">
      <c r="A214" s="31">
        <v>206</v>
      </c>
      <c r="B214" s="15" t="s">
        <v>230</v>
      </c>
      <c r="C214" s="15" t="s">
        <v>70</v>
      </c>
      <c r="D214" s="15" t="s">
        <v>347</v>
      </c>
      <c r="E214" s="16">
        <v>46143</v>
      </c>
      <c r="F214" s="34">
        <v>46161</v>
      </c>
      <c r="G214" s="35">
        <v>4400</v>
      </c>
      <c r="H214" s="36"/>
      <c r="I214" s="35">
        <v>4400</v>
      </c>
      <c r="J214" s="35"/>
      <c r="K214" s="20" t="s">
        <v>36</v>
      </c>
    </row>
    <row r="215" spans="1:11" s="38" customFormat="1" x14ac:dyDescent="0.25">
      <c r="A215" s="31">
        <v>207</v>
      </c>
      <c r="B215" s="15" t="s">
        <v>348</v>
      </c>
      <c r="C215" s="15" t="s">
        <v>221</v>
      </c>
      <c r="D215" s="15" t="s">
        <v>345</v>
      </c>
      <c r="E215" s="16">
        <v>46148</v>
      </c>
      <c r="F215" s="34">
        <v>46162</v>
      </c>
      <c r="G215" s="35">
        <v>70800</v>
      </c>
      <c r="H215" s="36"/>
      <c r="I215" s="35">
        <v>70800</v>
      </c>
      <c r="J215" s="35"/>
      <c r="K215" s="20" t="s">
        <v>36</v>
      </c>
    </row>
    <row r="216" spans="1:11" s="38" customFormat="1" x14ac:dyDescent="0.25">
      <c r="A216" s="31">
        <v>208</v>
      </c>
      <c r="B216" s="15" t="s">
        <v>349</v>
      </c>
      <c r="C216" s="15" t="s">
        <v>221</v>
      </c>
      <c r="D216" s="15" t="s">
        <v>350</v>
      </c>
      <c r="E216" s="16">
        <v>46125</v>
      </c>
      <c r="F216" s="34">
        <v>46162</v>
      </c>
      <c r="G216" s="35">
        <v>59000</v>
      </c>
      <c r="H216" s="36"/>
      <c r="I216" s="35">
        <v>59000</v>
      </c>
      <c r="J216" s="35"/>
      <c r="K216" s="20" t="s">
        <v>36</v>
      </c>
    </row>
    <row r="217" spans="1:11" s="38" customFormat="1" x14ac:dyDescent="0.25">
      <c r="A217" s="31">
        <v>209</v>
      </c>
      <c r="B217" s="15" t="s">
        <v>124</v>
      </c>
      <c r="C217" s="15" t="s">
        <v>215</v>
      </c>
      <c r="D217" s="15" t="s">
        <v>351</v>
      </c>
      <c r="E217" s="16">
        <v>46153</v>
      </c>
      <c r="F217" s="34">
        <v>46162</v>
      </c>
      <c r="G217" s="35">
        <v>1023</v>
      </c>
      <c r="H217" s="36"/>
      <c r="I217" s="35">
        <v>7611</v>
      </c>
      <c r="J217" s="35"/>
      <c r="K217" s="20" t="s">
        <v>36</v>
      </c>
    </row>
    <row r="218" spans="1:11" s="38" customFormat="1" x14ac:dyDescent="0.25">
      <c r="A218" s="31">
        <v>210</v>
      </c>
      <c r="B218" s="15" t="s">
        <v>21</v>
      </c>
      <c r="C218" s="15" t="s">
        <v>15</v>
      </c>
      <c r="D218" s="15" t="s">
        <v>352</v>
      </c>
      <c r="E218" s="16">
        <v>46149</v>
      </c>
      <c r="F218" s="34">
        <v>46162</v>
      </c>
      <c r="G218" s="35">
        <v>7611</v>
      </c>
      <c r="H218" s="36"/>
      <c r="I218" s="35">
        <v>7611</v>
      </c>
      <c r="J218" s="35"/>
      <c r="K218" s="20" t="s">
        <v>36</v>
      </c>
    </row>
    <row r="219" spans="1:11" s="38" customFormat="1" x14ac:dyDescent="0.25">
      <c r="A219" s="31">
        <v>211</v>
      </c>
      <c r="B219" s="15" t="s">
        <v>14</v>
      </c>
      <c r="C219" s="15" t="s">
        <v>15</v>
      </c>
      <c r="D219" s="15" t="s">
        <v>353</v>
      </c>
      <c r="E219" s="16">
        <v>46163</v>
      </c>
      <c r="F219" s="34">
        <v>46164</v>
      </c>
      <c r="G219" s="35">
        <v>17838.060000000001</v>
      </c>
      <c r="H219" s="36"/>
      <c r="I219" s="35"/>
      <c r="J219" s="35">
        <v>17838.060000000001</v>
      </c>
      <c r="K219" s="20" t="s">
        <v>300</v>
      </c>
    </row>
    <row r="220" spans="1:11" s="38" customFormat="1" x14ac:dyDescent="0.25">
      <c r="A220" s="31">
        <v>212</v>
      </c>
      <c r="B220" s="15" t="s">
        <v>313</v>
      </c>
      <c r="C220" s="15" t="s">
        <v>354</v>
      </c>
      <c r="D220" s="15" t="s">
        <v>355</v>
      </c>
      <c r="E220" s="16">
        <v>46144</v>
      </c>
      <c r="F220" s="34">
        <v>46167</v>
      </c>
      <c r="G220" s="35">
        <v>12272</v>
      </c>
      <c r="H220" s="36"/>
      <c r="I220" s="35"/>
      <c r="J220" s="35">
        <v>12272</v>
      </c>
      <c r="K220" s="20" t="s">
        <v>300</v>
      </c>
    </row>
    <row r="221" spans="1:11" s="38" customFormat="1" x14ac:dyDescent="0.25">
      <c r="A221" s="31">
        <v>213</v>
      </c>
      <c r="B221" s="15" t="s">
        <v>305</v>
      </c>
      <c r="C221" s="15" t="s">
        <v>306</v>
      </c>
      <c r="D221" s="15" t="s">
        <v>356</v>
      </c>
      <c r="E221" s="16">
        <v>46160</v>
      </c>
      <c r="F221" s="34">
        <v>46167</v>
      </c>
      <c r="G221" s="35">
        <v>22590.9</v>
      </c>
      <c r="H221" s="36"/>
      <c r="I221" s="35">
        <v>22590.9</v>
      </c>
      <c r="J221" s="35"/>
      <c r="K221" s="20" t="s">
        <v>36</v>
      </c>
    </row>
    <row r="222" spans="1:11" s="38" customFormat="1" x14ac:dyDescent="0.25">
      <c r="A222" s="31">
        <v>214</v>
      </c>
      <c r="B222" s="15" t="s">
        <v>357</v>
      </c>
      <c r="C222" s="15" t="s">
        <v>358</v>
      </c>
      <c r="D222" s="15" t="s">
        <v>359</v>
      </c>
      <c r="E222" s="16">
        <v>46161</v>
      </c>
      <c r="F222" s="34">
        <v>46169</v>
      </c>
      <c r="G222" s="35">
        <v>47200</v>
      </c>
      <c r="H222" s="36"/>
      <c r="I222" s="35">
        <v>47200</v>
      </c>
      <c r="J222" s="35"/>
      <c r="K222" s="20" t="s">
        <v>36</v>
      </c>
    </row>
    <row r="223" spans="1:11" s="38" customFormat="1" x14ac:dyDescent="0.25">
      <c r="A223" s="31">
        <v>215</v>
      </c>
      <c r="B223" s="15" t="s">
        <v>151</v>
      </c>
      <c r="C223" s="15" t="s">
        <v>238</v>
      </c>
      <c r="D223" s="15" t="s">
        <v>360</v>
      </c>
      <c r="E223" s="16">
        <v>46169</v>
      </c>
      <c r="F223" s="34">
        <v>46169</v>
      </c>
      <c r="G223" s="35">
        <v>811010.92</v>
      </c>
      <c r="H223" s="36"/>
      <c r="I223" s="35">
        <v>811010.92</v>
      </c>
      <c r="J223" s="35"/>
      <c r="K223" s="20" t="s">
        <v>36</v>
      </c>
    </row>
    <row r="224" spans="1:11" s="38" customFormat="1" x14ac:dyDescent="0.25">
      <c r="A224" s="31">
        <v>216</v>
      </c>
      <c r="B224" s="15" t="s">
        <v>151</v>
      </c>
      <c r="C224" s="15" t="s">
        <v>238</v>
      </c>
      <c r="D224" s="15" t="s">
        <v>361</v>
      </c>
      <c r="E224" s="16">
        <v>46169</v>
      </c>
      <c r="F224" s="34">
        <v>46169</v>
      </c>
      <c r="G224" s="35">
        <v>312259.36</v>
      </c>
      <c r="H224" s="36"/>
      <c r="I224" s="35">
        <v>312259.36</v>
      </c>
      <c r="J224" s="35"/>
      <c r="K224" s="20" t="s">
        <v>36</v>
      </c>
    </row>
    <row r="225" spans="1:11" s="38" customFormat="1" x14ac:dyDescent="0.25">
      <c r="A225" s="31">
        <v>217</v>
      </c>
      <c r="B225" s="15" t="s">
        <v>244</v>
      </c>
      <c r="C225" s="15" t="s">
        <v>159</v>
      </c>
      <c r="D225" s="15" t="s">
        <v>362</v>
      </c>
      <c r="E225" s="16">
        <v>46165</v>
      </c>
      <c r="F225" s="34">
        <v>46169</v>
      </c>
      <c r="G225" s="35">
        <v>8037</v>
      </c>
      <c r="H225" s="36"/>
      <c r="I225" s="35">
        <v>8037</v>
      </c>
      <c r="J225" s="35"/>
      <c r="K225" s="20" t="s">
        <v>36</v>
      </c>
    </row>
    <row r="226" spans="1:11" s="38" customFormat="1" x14ac:dyDescent="0.25">
      <c r="A226" s="31">
        <v>218</v>
      </c>
      <c r="B226" s="15" t="s">
        <v>151</v>
      </c>
      <c r="C226" s="15" t="s">
        <v>238</v>
      </c>
      <c r="D226" s="15" t="s">
        <v>363</v>
      </c>
      <c r="E226" s="16">
        <v>46169</v>
      </c>
      <c r="F226" s="34">
        <v>46169</v>
      </c>
      <c r="G226" s="35">
        <v>37739</v>
      </c>
      <c r="H226" s="36"/>
      <c r="I226" s="35">
        <v>37739</v>
      </c>
      <c r="J226" s="35"/>
      <c r="K226" s="20" t="s">
        <v>36</v>
      </c>
    </row>
    <row r="227" spans="1:11" s="38" customFormat="1" x14ac:dyDescent="0.25">
      <c r="A227" s="31">
        <v>219</v>
      </c>
      <c r="B227" s="15" t="s">
        <v>66</v>
      </c>
      <c r="C227" s="15" t="s">
        <v>261</v>
      </c>
      <c r="D227" s="15" t="s">
        <v>364</v>
      </c>
      <c r="E227" s="16">
        <v>46167</v>
      </c>
      <c r="F227" s="34">
        <v>46169</v>
      </c>
      <c r="G227" s="35">
        <v>247662.8</v>
      </c>
      <c r="H227" s="36"/>
      <c r="I227" s="35">
        <v>247662.8</v>
      </c>
      <c r="J227" s="35"/>
      <c r="K227" s="20" t="s">
        <v>36</v>
      </c>
    </row>
    <row r="228" spans="1:11" s="38" customFormat="1" x14ac:dyDescent="0.25">
      <c r="A228" s="31">
        <v>220</v>
      </c>
      <c r="B228" s="15" t="s">
        <v>365</v>
      </c>
      <c r="C228" s="15" t="s">
        <v>279</v>
      </c>
      <c r="D228" s="15" t="s">
        <v>366</v>
      </c>
      <c r="E228" s="16">
        <v>46160</v>
      </c>
      <c r="F228" s="34">
        <v>46169</v>
      </c>
      <c r="G228" s="35">
        <v>1038641.9</v>
      </c>
      <c r="H228" s="36"/>
      <c r="I228" s="35">
        <v>1038641.9</v>
      </c>
      <c r="J228" s="35"/>
      <c r="K228" s="20" t="s">
        <v>36</v>
      </c>
    </row>
    <row r="229" spans="1:11" s="38" customFormat="1" x14ac:dyDescent="0.25">
      <c r="A229" s="31">
        <v>221</v>
      </c>
      <c r="B229" s="15" t="s">
        <v>100</v>
      </c>
      <c r="C229" s="15" t="s">
        <v>189</v>
      </c>
      <c r="D229" s="15" t="s">
        <v>367</v>
      </c>
      <c r="E229" s="16">
        <v>46167</v>
      </c>
      <c r="F229" s="34">
        <v>46169</v>
      </c>
      <c r="G229" s="35">
        <v>103900</v>
      </c>
      <c r="H229" s="36"/>
      <c r="I229" s="35">
        <v>103900</v>
      </c>
      <c r="J229" s="35"/>
      <c r="K229" s="20" t="s">
        <v>36</v>
      </c>
    </row>
    <row r="230" spans="1:11" s="38" customFormat="1" x14ac:dyDescent="0.25">
      <c r="A230" s="31">
        <v>222</v>
      </c>
      <c r="B230" s="15" t="s">
        <v>348</v>
      </c>
      <c r="C230" s="15" t="s">
        <v>221</v>
      </c>
      <c r="D230" s="15" t="s">
        <v>332</v>
      </c>
      <c r="E230" s="16">
        <v>46154</v>
      </c>
      <c r="F230" s="34">
        <v>46170</v>
      </c>
      <c r="G230" s="35">
        <v>38940</v>
      </c>
      <c r="H230" s="36"/>
      <c r="I230" s="35">
        <v>38940</v>
      </c>
      <c r="J230" s="35"/>
      <c r="K230" s="20" t="s">
        <v>36</v>
      </c>
    </row>
    <row r="231" spans="1:11" s="38" customFormat="1" x14ac:dyDescent="0.25">
      <c r="A231" s="31">
        <v>223</v>
      </c>
      <c r="B231" s="15" t="s">
        <v>97</v>
      </c>
      <c r="C231" s="15" t="s">
        <v>242</v>
      </c>
      <c r="D231" s="15" t="s">
        <v>368</v>
      </c>
      <c r="E231" s="16">
        <v>46154</v>
      </c>
      <c r="F231" s="34">
        <v>46170</v>
      </c>
      <c r="G231" s="35">
        <v>442600</v>
      </c>
      <c r="H231" s="36"/>
      <c r="I231" s="35">
        <v>442600</v>
      </c>
      <c r="J231" s="35"/>
      <c r="K231" s="20" t="s">
        <v>36</v>
      </c>
    </row>
    <row r="232" spans="1:11" s="38" customFormat="1" x14ac:dyDescent="0.25">
      <c r="A232" s="31">
        <v>224</v>
      </c>
      <c r="B232" s="15" t="s">
        <v>369</v>
      </c>
      <c r="C232" s="15" t="s">
        <v>370</v>
      </c>
      <c r="D232" s="15" t="s">
        <v>185</v>
      </c>
      <c r="E232" s="16">
        <v>46154</v>
      </c>
      <c r="F232" s="34">
        <v>46171</v>
      </c>
      <c r="G232" s="35">
        <v>1568908.2</v>
      </c>
      <c r="H232" s="36"/>
      <c r="I232" s="35"/>
      <c r="J232" s="35">
        <v>1568908.2</v>
      </c>
      <c r="K232" s="20" t="s">
        <v>300</v>
      </c>
    </row>
    <row r="233" spans="1:11" s="38" customFormat="1" x14ac:dyDescent="0.25">
      <c r="A233" s="31">
        <v>225</v>
      </c>
      <c r="B233" s="15" t="s">
        <v>109</v>
      </c>
      <c r="C233" s="15" t="s">
        <v>224</v>
      </c>
      <c r="D233" s="15" t="s">
        <v>371</v>
      </c>
      <c r="E233" s="16">
        <v>46170</v>
      </c>
      <c r="F233" s="34">
        <v>46171</v>
      </c>
      <c r="G233" s="35">
        <v>7020</v>
      </c>
      <c r="H233" s="36"/>
      <c r="I233" s="35">
        <v>7020</v>
      </c>
      <c r="J233" s="35"/>
      <c r="K233" s="20" t="s">
        <v>36</v>
      </c>
    </row>
    <row r="234" spans="1:11" s="38" customFormat="1" x14ac:dyDescent="0.25">
      <c r="A234" s="31">
        <v>226</v>
      </c>
      <c r="B234" s="15" t="s">
        <v>109</v>
      </c>
      <c r="C234" s="15" t="s">
        <v>224</v>
      </c>
      <c r="D234" s="15" t="s">
        <v>372</v>
      </c>
      <c r="E234" s="16">
        <v>46163</v>
      </c>
      <c r="F234" s="34">
        <v>46171</v>
      </c>
      <c r="G234" s="35">
        <v>7140</v>
      </c>
      <c r="H234" s="36"/>
      <c r="I234" s="35">
        <v>7140</v>
      </c>
      <c r="J234" s="35"/>
      <c r="K234" s="20" t="s">
        <v>36</v>
      </c>
    </row>
    <row r="235" spans="1:11" s="38" customFormat="1" x14ac:dyDescent="0.25">
      <c r="A235" s="31">
        <v>227</v>
      </c>
      <c r="B235" s="15" t="s">
        <v>373</v>
      </c>
      <c r="C235" s="15" t="s">
        <v>374</v>
      </c>
      <c r="D235" s="15" t="s">
        <v>375</v>
      </c>
      <c r="E235" s="16">
        <v>46157</v>
      </c>
      <c r="F235" s="34">
        <v>46171</v>
      </c>
      <c r="G235" s="35">
        <v>57500</v>
      </c>
      <c r="H235" s="36"/>
      <c r="I235" s="35">
        <v>57500</v>
      </c>
      <c r="J235" s="35"/>
      <c r="K235" s="20" t="s">
        <v>36</v>
      </c>
    </row>
    <row r="236" spans="1:11" s="38" customFormat="1" x14ac:dyDescent="0.25">
      <c r="A236" s="31">
        <v>228</v>
      </c>
      <c r="B236" s="15" t="s">
        <v>376</v>
      </c>
      <c r="C236" s="15" t="s">
        <v>104</v>
      </c>
      <c r="D236" s="15" t="s">
        <v>377</v>
      </c>
      <c r="E236" s="16">
        <v>46169</v>
      </c>
      <c r="F236" s="34">
        <v>46171</v>
      </c>
      <c r="G236" s="35">
        <v>62763.68</v>
      </c>
      <c r="H236" s="36"/>
      <c r="I236" s="35">
        <v>62763.68</v>
      </c>
      <c r="J236" s="35"/>
      <c r="K236" s="20" t="s">
        <v>36</v>
      </c>
    </row>
    <row r="237" spans="1:11" s="38" customFormat="1" x14ac:dyDescent="0.25">
      <c r="A237" s="31">
        <v>229</v>
      </c>
      <c r="B237" s="15" t="s">
        <v>106</v>
      </c>
      <c r="C237" s="15" t="s">
        <v>70</v>
      </c>
      <c r="D237" s="15" t="s">
        <v>378</v>
      </c>
      <c r="E237" s="16">
        <v>46149</v>
      </c>
      <c r="F237" s="34">
        <v>46171</v>
      </c>
      <c r="G237" s="35">
        <v>10000</v>
      </c>
      <c r="H237" s="36"/>
      <c r="I237" s="35">
        <v>10000</v>
      </c>
      <c r="J237" s="35"/>
      <c r="K237" s="20" t="s">
        <v>36</v>
      </c>
    </row>
    <row r="238" spans="1:11" s="38" customFormat="1" x14ac:dyDescent="0.25">
      <c r="A238" s="31">
        <v>230</v>
      </c>
      <c r="B238" s="15" t="s">
        <v>106</v>
      </c>
      <c r="C238" s="15" t="s">
        <v>70</v>
      </c>
      <c r="D238" s="15" t="s">
        <v>379</v>
      </c>
      <c r="E238" s="16">
        <v>46149</v>
      </c>
      <c r="F238" s="34">
        <v>46171</v>
      </c>
      <c r="G238" s="35">
        <v>10000</v>
      </c>
      <c r="H238" s="36"/>
      <c r="I238" s="35">
        <v>10000</v>
      </c>
      <c r="J238" s="35"/>
      <c r="K238" s="20" t="s">
        <v>36</v>
      </c>
    </row>
    <row r="239" spans="1:11" s="38" customFormat="1" x14ac:dyDescent="0.25">
      <c r="A239" s="31">
        <v>231</v>
      </c>
      <c r="B239" s="15" t="s">
        <v>255</v>
      </c>
      <c r="C239" s="15" t="s">
        <v>159</v>
      </c>
      <c r="D239" s="15" t="s">
        <v>380</v>
      </c>
      <c r="E239" s="16">
        <v>46162</v>
      </c>
      <c r="F239" s="34">
        <v>46171</v>
      </c>
      <c r="G239" s="35">
        <v>112533.01</v>
      </c>
      <c r="H239" s="36"/>
      <c r="I239" s="35">
        <v>112533.01</v>
      </c>
      <c r="J239" s="35"/>
      <c r="K239" s="20" t="s">
        <v>36</v>
      </c>
    </row>
    <row r="240" spans="1:11" s="38" customFormat="1" x14ac:dyDescent="0.25">
      <c r="A240" s="31">
        <v>232</v>
      </c>
      <c r="B240" s="15" t="s">
        <v>381</v>
      </c>
      <c r="C240" s="15" t="s">
        <v>382</v>
      </c>
      <c r="D240" s="15" t="s">
        <v>383</v>
      </c>
      <c r="E240" s="16">
        <v>46163</v>
      </c>
      <c r="F240" s="34">
        <v>46171</v>
      </c>
      <c r="G240" s="35">
        <v>187200.01</v>
      </c>
      <c r="H240" s="36"/>
      <c r="I240" s="35"/>
      <c r="J240" s="35">
        <v>187200.01</v>
      </c>
      <c r="K240" s="20" t="s">
        <v>300</v>
      </c>
    </row>
    <row r="241" spans="1:12" s="38" customFormat="1" x14ac:dyDescent="0.25">
      <c r="A241" s="31">
        <v>233</v>
      </c>
      <c r="B241" s="15" t="s">
        <v>384</v>
      </c>
      <c r="C241" s="15" t="s">
        <v>11</v>
      </c>
      <c r="D241" s="15" t="s">
        <v>385</v>
      </c>
      <c r="E241" s="16">
        <v>46168</v>
      </c>
      <c r="F241" s="34">
        <v>46171</v>
      </c>
      <c r="G241" s="35">
        <v>520000</v>
      </c>
      <c r="H241" s="36"/>
      <c r="I241" s="35"/>
      <c r="J241" s="35">
        <v>520000</v>
      </c>
      <c r="K241" s="20" t="s">
        <v>300</v>
      </c>
    </row>
    <row r="242" spans="1:12" s="38" customFormat="1" x14ac:dyDescent="0.25">
      <c r="A242" s="31">
        <v>234</v>
      </c>
      <c r="B242" s="15" t="s">
        <v>103</v>
      </c>
      <c r="C242" s="15" t="s">
        <v>104</v>
      </c>
      <c r="D242" s="15" t="s">
        <v>386</v>
      </c>
      <c r="E242" s="16">
        <v>46170</v>
      </c>
      <c r="F242" s="34">
        <v>46173</v>
      </c>
      <c r="G242" s="35">
        <v>23900</v>
      </c>
      <c r="H242" s="36"/>
      <c r="I242" s="35">
        <v>23900</v>
      </c>
      <c r="J242" s="35"/>
      <c r="K242" s="20" t="s">
        <v>36</v>
      </c>
    </row>
    <row r="243" spans="1:12" s="38" customFormat="1" x14ac:dyDescent="0.25">
      <c r="A243" s="31">
        <v>235</v>
      </c>
      <c r="B243" s="15" t="s">
        <v>136</v>
      </c>
      <c r="C243" s="15" t="s">
        <v>159</v>
      </c>
      <c r="D243" s="15" t="s">
        <v>387</v>
      </c>
      <c r="E243" s="16">
        <v>46173</v>
      </c>
      <c r="F243" s="34">
        <v>46173</v>
      </c>
      <c r="G243" s="35">
        <v>75657.78</v>
      </c>
      <c r="H243" s="36"/>
      <c r="I243" s="35">
        <v>75657.78</v>
      </c>
      <c r="J243" s="35"/>
      <c r="K243" s="20" t="s">
        <v>36</v>
      </c>
    </row>
    <row r="244" spans="1:12" s="38" customFormat="1" x14ac:dyDescent="0.25">
      <c r="A244" s="31">
        <v>236</v>
      </c>
      <c r="B244" s="15" t="s">
        <v>136</v>
      </c>
      <c r="C244" s="15" t="s">
        <v>159</v>
      </c>
      <c r="D244" s="15" t="s">
        <v>388</v>
      </c>
      <c r="E244" s="16">
        <v>46173</v>
      </c>
      <c r="F244" s="34">
        <v>46173</v>
      </c>
      <c r="G244" s="35">
        <v>126889.35</v>
      </c>
      <c r="H244" s="36"/>
      <c r="I244" s="35">
        <v>126889.35</v>
      </c>
      <c r="J244" s="35"/>
      <c r="K244" s="20" t="s">
        <v>36</v>
      </c>
    </row>
    <row r="245" spans="1:12" s="38" customFormat="1" x14ac:dyDescent="0.25">
      <c r="A245" s="31">
        <v>237</v>
      </c>
      <c r="B245" s="15" t="s">
        <v>136</v>
      </c>
      <c r="C245" s="15" t="s">
        <v>159</v>
      </c>
      <c r="D245" s="15" t="s">
        <v>389</v>
      </c>
      <c r="E245" s="16">
        <v>46173</v>
      </c>
      <c r="F245" s="34">
        <v>46173</v>
      </c>
      <c r="G245" s="35">
        <v>153082.10999999999</v>
      </c>
      <c r="H245" s="36"/>
      <c r="I245" s="35">
        <v>153082.10999999999</v>
      </c>
      <c r="J245" s="35"/>
      <c r="K245" s="20" t="s">
        <v>36</v>
      </c>
    </row>
    <row r="246" spans="1:12" s="38" customFormat="1" x14ac:dyDescent="0.25">
      <c r="A246" s="31">
        <v>238</v>
      </c>
      <c r="B246" s="15" t="s">
        <v>136</v>
      </c>
      <c r="C246" s="15" t="s">
        <v>159</v>
      </c>
      <c r="D246" s="15" t="s">
        <v>390</v>
      </c>
      <c r="E246" s="16">
        <v>46173</v>
      </c>
      <c r="F246" s="34">
        <v>46173</v>
      </c>
      <c r="G246" s="35">
        <v>484107.91</v>
      </c>
      <c r="H246" s="36"/>
      <c r="I246" s="35">
        <v>484107.91</v>
      </c>
      <c r="J246" s="35"/>
      <c r="K246" s="20" t="s">
        <v>36</v>
      </c>
    </row>
    <row r="247" spans="1:12" s="38" customFormat="1" x14ac:dyDescent="0.25">
      <c r="A247" s="31">
        <v>239</v>
      </c>
      <c r="B247" s="15" t="s">
        <v>136</v>
      </c>
      <c r="C247" s="15" t="s">
        <v>159</v>
      </c>
      <c r="D247" s="15" t="s">
        <v>391</v>
      </c>
      <c r="E247" s="16">
        <v>46173</v>
      </c>
      <c r="F247" s="34">
        <v>46173</v>
      </c>
      <c r="G247" s="35">
        <v>62741.51</v>
      </c>
      <c r="H247" s="36"/>
      <c r="I247" s="35">
        <v>62741.51</v>
      </c>
      <c r="J247" s="35"/>
      <c r="K247" s="20" t="s">
        <v>36</v>
      </c>
    </row>
    <row r="248" spans="1:12" s="38" customFormat="1" x14ac:dyDescent="0.25">
      <c r="A248" s="31">
        <v>240</v>
      </c>
      <c r="B248" s="15" t="s">
        <v>392</v>
      </c>
      <c r="C248" s="15" t="s">
        <v>393</v>
      </c>
      <c r="D248" s="15" t="s">
        <v>394</v>
      </c>
      <c r="E248" s="16">
        <v>46113</v>
      </c>
      <c r="F248" s="34">
        <v>46119</v>
      </c>
      <c r="G248" s="35">
        <v>560500</v>
      </c>
      <c r="H248" s="36"/>
      <c r="I248" s="35">
        <v>9600</v>
      </c>
      <c r="J248" s="35"/>
      <c r="K248" s="20" t="s">
        <v>36</v>
      </c>
    </row>
    <row r="249" spans="1:12" s="38" customFormat="1" x14ac:dyDescent="0.25">
      <c r="A249" s="31">
        <v>241</v>
      </c>
      <c r="B249" s="15" t="s">
        <v>66</v>
      </c>
      <c r="C249" s="15" t="s">
        <v>62</v>
      </c>
      <c r="D249" s="15" t="s">
        <v>395</v>
      </c>
      <c r="E249" s="16">
        <v>46117</v>
      </c>
      <c r="F249" s="34">
        <v>46121</v>
      </c>
      <c r="G249" s="35">
        <v>14365</v>
      </c>
      <c r="H249" s="36"/>
      <c r="I249" s="35">
        <v>14365</v>
      </c>
      <c r="J249" s="35"/>
      <c r="K249" s="20" t="s">
        <v>36</v>
      </c>
    </row>
    <row r="250" spans="1:12" s="38" customFormat="1" x14ac:dyDescent="0.25">
      <c r="A250" s="31">
        <v>242</v>
      </c>
      <c r="B250" s="15" t="s">
        <v>75</v>
      </c>
      <c r="C250" s="15" t="s">
        <v>76</v>
      </c>
      <c r="D250" s="15" t="s">
        <v>396</v>
      </c>
      <c r="E250" s="16">
        <v>46113</v>
      </c>
      <c r="F250" s="34">
        <v>46121</v>
      </c>
      <c r="G250" s="35">
        <v>9975</v>
      </c>
      <c r="H250" s="36"/>
      <c r="I250" s="35">
        <v>9975</v>
      </c>
      <c r="J250" s="35"/>
      <c r="K250" s="20" t="s">
        <v>36</v>
      </c>
    </row>
    <row r="251" spans="1:12" s="38" customFormat="1" x14ac:dyDescent="0.25">
      <c r="A251" s="31">
        <v>243</v>
      </c>
      <c r="B251" s="15" t="s">
        <v>75</v>
      </c>
      <c r="C251" s="15" t="s">
        <v>76</v>
      </c>
      <c r="D251" s="15" t="s">
        <v>397</v>
      </c>
      <c r="E251" s="16">
        <v>46113</v>
      </c>
      <c r="F251" s="34">
        <v>46121</v>
      </c>
      <c r="G251" s="35">
        <v>3570</v>
      </c>
      <c r="H251" s="36"/>
      <c r="I251" s="35">
        <v>3570</v>
      </c>
      <c r="J251" s="35"/>
      <c r="K251" s="20" t="s">
        <v>36</v>
      </c>
    </row>
    <row r="252" spans="1:12" s="38" customFormat="1" x14ac:dyDescent="0.25">
      <c r="A252" s="31">
        <v>244</v>
      </c>
      <c r="B252" s="15" t="s">
        <v>75</v>
      </c>
      <c r="C252" s="15" t="s">
        <v>76</v>
      </c>
      <c r="D252" s="15" t="s">
        <v>398</v>
      </c>
      <c r="E252" s="16">
        <v>46113</v>
      </c>
      <c r="F252" s="34">
        <v>46121</v>
      </c>
      <c r="G252" s="35">
        <v>205683</v>
      </c>
      <c r="H252" s="36"/>
      <c r="I252" s="35">
        <v>205683</v>
      </c>
      <c r="J252" s="35"/>
      <c r="K252" s="20" t="s">
        <v>36</v>
      </c>
    </row>
    <row r="253" spans="1:12" s="38" customFormat="1" x14ac:dyDescent="0.25">
      <c r="A253" s="31">
        <v>245</v>
      </c>
      <c r="B253" s="15" t="s">
        <v>399</v>
      </c>
      <c r="C253" s="15" t="s">
        <v>70</v>
      </c>
      <c r="D253" s="15" t="s">
        <v>400</v>
      </c>
      <c r="E253" s="16">
        <v>46113</v>
      </c>
      <c r="F253" s="34">
        <v>46121</v>
      </c>
      <c r="G253" s="35">
        <v>7000</v>
      </c>
      <c r="H253" s="36"/>
      <c r="I253" s="35">
        <v>7000</v>
      </c>
      <c r="J253" s="35"/>
      <c r="K253" s="20" t="s">
        <v>36</v>
      </c>
    </row>
    <row r="254" spans="1:12" s="38" customFormat="1" x14ac:dyDescent="0.25">
      <c r="A254" s="31">
        <v>246</v>
      </c>
      <c r="B254" s="15" t="s">
        <v>305</v>
      </c>
      <c r="C254" s="15" t="s">
        <v>306</v>
      </c>
      <c r="D254" s="15" t="s">
        <v>401</v>
      </c>
      <c r="E254" s="16">
        <v>46118</v>
      </c>
      <c r="F254" s="34">
        <v>46122</v>
      </c>
      <c r="G254" s="35">
        <v>39795.300000000003</v>
      </c>
      <c r="H254" s="36"/>
      <c r="I254" s="35">
        <v>39795.300000000003</v>
      </c>
      <c r="J254" s="35"/>
      <c r="K254" s="20" t="s">
        <v>36</v>
      </c>
    </row>
    <row r="255" spans="1:12" s="38" customFormat="1" x14ac:dyDescent="0.25">
      <c r="A255" s="31">
        <v>247</v>
      </c>
      <c r="B255" s="15" t="s">
        <v>61</v>
      </c>
      <c r="C255" s="15" t="s">
        <v>295</v>
      </c>
      <c r="D255" s="15" t="s">
        <v>402</v>
      </c>
      <c r="E255" s="16">
        <v>46113</v>
      </c>
      <c r="F255" s="34">
        <v>46122</v>
      </c>
      <c r="G255" s="35">
        <v>51178.52</v>
      </c>
      <c r="H255" s="36"/>
      <c r="I255" s="35">
        <v>51178.52</v>
      </c>
      <c r="J255" s="35"/>
      <c r="K255" s="20" t="s">
        <v>36</v>
      </c>
    </row>
    <row r="256" spans="1:12" s="38" customFormat="1" x14ac:dyDescent="0.25">
      <c r="A256" s="31">
        <v>248</v>
      </c>
      <c r="B256" s="15" t="s">
        <v>34</v>
      </c>
      <c r="C256" s="15" t="s">
        <v>31</v>
      </c>
      <c r="D256" s="15" t="s">
        <v>403</v>
      </c>
      <c r="E256" s="16">
        <v>46099</v>
      </c>
      <c r="F256" s="34">
        <v>46122</v>
      </c>
      <c r="G256" s="35">
        <v>572104.88</v>
      </c>
      <c r="H256" s="36"/>
      <c r="I256" s="35">
        <v>572104.88</v>
      </c>
      <c r="J256" s="35"/>
      <c r="K256" s="20" t="s">
        <v>36</v>
      </c>
      <c r="L256" s="37" t="s">
        <v>404</v>
      </c>
    </row>
    <row r="257" spans="1:12" s="38" customFormat="1" x14ac:dyDescent="0.25">
      <c r="A257" s="31">
        <v>249</v>
      </c>
      <c r="B257" s="15" t="s">
        <v>38</v>
      </c>
      <c r="C257" s="15" t="s">
        <v>31</v>
      </c>
      <c r="D257" s="15" t="s">
        <v>405</v>
      </c>
      <c r="E257" s="16">
        <v>46113</v>
      </c>
      <c r="F257" s="34">
        <v>46122</v>
      </c>
      <c r="G257" s="35">
        <v>144932.20000000001</v>
      </c>
      <c r="H257" s="36"/>
      <c r="I257" s="35">
        <v>144932.20000000001</v>
      </c>
      <c r="J257" s="35"/>
      <c r="K257" s="20" t="s">
        <v>36</v>
      </c>
      <c r="L257" s="37"/>
    </row>
    <row r="258" spans="1:12" s="38" customFormat="1" x14ac:dyDescent="0.25">
      <c r="A258" s="31">
        <v>250</v>
      </c>
      <c r="B258" s="15" t="s">
        <v>24</v>
      </c>
      <c r="C258" s="15" t="s">
        <v>25</v>
      </c>
      <c r="D258" s="15" t="s">
        <v>406</v>
      </c>
      <c r="E258" s="16">
        <v>46113</v>
      </c>
      <c r="F258" s="34">
        <v>46125</v>
      </c>
      <c r="G258" s="35">
        <v>19558.5</v>
      </c>
      <c r="H258" s="36"/>
      <c r="I258" s="35">
        <v>19558.5</v>
      </c>
      <c r="J258" s="35"/>
      <c r="K258" s="20" t="s">
        <v>36</v>
      </c>
    </row>
    <row r="259" spans="1:12" s="38" customFormat="1" x14ac:dyDescent="0.25">
      <c r="A259" s="31">
        <v>251</v>
      </c>
      <c r="B259" s="15" t="s">
        <v>24</v>
      </c>
      <c r="C259" s="15" t="s">
        <v>25</v>
      </c>
      <c r="D259" s="15" t="s">
        <v>407</v>
      </c>
      <c r="E259" s="16">
        <v>46118</v>
      </c>
      <c r="F259" s="34">
        <v>46125</v>
      </c>
      <c r="G259" s="35">
        <v>19558.5</v>
      </c>
      <c r="H259" s="36"/>
      <c r="I259" s="35">
        <v>19558.5</v>
      </c>
      <c r="J259" s="35"/>
      <c r="K259" s="20" t="s">
        <v>36</v>
      </c>
    </row>
    <row r="260" spans="1:12" s="38" customFormat="1" x14ac:dyDescent="0.25">
      <c r="A260" s="31">
        <v>252</v>
      </c>
      <c r="B260" s="15" t="s">
        <v>24</v>
      </c>
      <c r="C260" s="15" t="s">
        <v>25</v>
      </c>
      <c r="D260" s="15" t="s">
        <v>408</v>
      </c>
      <c r="E260" s="16">
        <v>46119</v>
      </c>
      <c r="F260" s="34">
        <v>46125</v>
      </c>
      <c r="G260" s="35">
        <v>53223.9</v>
      </c>
      <c r="H260" s="36"/>
      <c r="I260" s="35">
        <v>53223.9</v>
      </c>
      <c r="J260" s="35"/>
      <c r="K260" s="20" t="s">
        <v>36</v>
      </c>
    </row>
    <row r="261" spans="1:12" s="38" customFormat="1" x14ac:dyDescent="0.25">
      <c r="A261" s="31">
        <v>253</v>
      </c>
      <c r="B261" s="15" t="s">
        <v>409</v>
      </c>
      <c r="C261" s="15" t="s">
        <v>410</v>
      </c>
      <c r="D261" s="15" t="s">
        <v>411</v>
      </c>
      <c r="E261" s="16">
        <v>46122</v>
      </c>
      <c r="F261" s="34">
        <v>46125</v>
      </c>
      <c r="G261" s="35">
        <v>17103.55</v>
      </c>
      <c r="H261" s="36"/>
      <c r="I261" s="35">
        <v>17103.55</v>
      </c>
      <c r="J261" s="35"/>
      <c r="K261" s="20" t="s">
        <v>36</v>
      </c>
    </row>
    <row r="262" spans="1:12" s="38" customFormat="1" x14ac:dyDescent="0.25">
      <c r="A262" s="31">
        <v>254</v>
      </c>
      <c r="B262" s="15" t="s">
        <v>409</v>
      </c>
      <c r="C262" s="15" t="s">
        <v>410</v>
      </c>
      <c r="D262" s="15" t="s">
        <v>412</v>
      </c>
      <c r="E262" s="16">
        <v>46122</v>
      </c>
      <c r="F262" s="34">
        <v>46125</v>
      </c>
      <c r="G262" s="35">
        <v>38243.89</v>
      </c>
      <c r="H262" s="36"/>
      <c r="I262" s="35">
        <v>38243.89</v>
      </c>
      <c r="J262" s="35"/>
      <c r="K262" s="20" t="s">
        <v>36</v>
      </c>
    </row>
    <row r="263" spans="1:12" s="38" customFormat="1" x14ac:dyDescent="0.25">
      <c r="A263" s="31">
        <v>255</v>
      </c>
      <c r="B263" s="15" t="s">
        <v>409</v>
      </c>
      <c r="C263" s="15" t="s">
        <v>410</v>
      </c>
      <c r="D263" s="15" t="s">
        <v>413</v>
      </c>
      <c r="E263" s="16">
        <v>46120</v>
      </c>
      <c r="F263" s="34">
        <v>46125</v>
      </c>
      <c r="G263" s="35">
        <v>66804.89</v>
      </c>
      <c r="H263" s="36"/>
      <c r="I263" s="35">
        <v>66804.89</v>
      </c>
      <c r="J263" s="35"/>
      <c r="K263" s="20" t="s">
        <v>36</v>
      </c>
    </row>
    <row r="264" spans="1:12" s="38" customFormat="1" x14ac:dyDescent="0.25">
      <c r="A264" s="31">
        <v>256</v>
      </c>
      <c r="B264" s="15" t="s">
        <v>126</v>
      </c>
      <c r="C264" s="15" t="s">
        <v>127</v>
      </c>
      <c r="D264" s="15" t="s">
        <v>414</v>
      </c>
      <c r="E264" s="16">
        <v>46113</v>
      </c>
      <c r="F264" s="34">
        <v>46125</v>
      </c>
      <c r="G264" s="35">
        <v>1581.82</v>
      </c>
      <c r="H264" s="36"/>
      <c r="I264" s="35">
        <v>1581.82</v>
      </c>
      <c r="J264" s="35"/>
      <c r="K264" s="20" t="s">
        <v>36</v>
      </c>
    </row>
    <row r="265" spans="1:12" s="38" customFormat="1" x14ac:dyDescent="0.25">
      <c r="A265" s="31">
        <v>257</v>
      </c>
      <c r="B265" s="15" t="s">
        <v>109</v>
      </c>
      <c r="C265" s="15" t="s">
        <v>224</v>
      </c>
      <c r="D265" s="15" t="s">
        <v>415</v>
      </c>
      <c r="E265" s="16">
        <v>46122</v>
      </c>
      <c r="F265" s="34">
        <v>46125</v>
      </c>
      <c r="G265" s="35">
        <v>9600</v>
      </c>
      <c r="H265" s="36"/>
      <c r="I265" s="35">
        <v>9600</v>
      </c>
      <c r="J265" s="35"/>
      <c r="K265" s="20" t="s">
        <v>36</v>
      </c>
    </row>
    <row r="266" spans="1:12" s="38" customFormat="1" x14ac:dyDescent="0.25">
      <c r="A266" s="31">
        <v>258</v>
      </c>
      <c r="B266" s="15" t="s">
        <v>126</v>
      </c>
      <c r="C266" s="15" t="s">
        <v>127</v>
      </c>
      <c r="D266" s="15" t="s">
        <v>416</v>
      </c>
      <c r="E266" s="16">
        <v>46113</v>
      </c>
      <c r="F266" s="34">
        <v>46125</v>
      </c>
      <c r="G266" s="35">
        <v>38032.86</v>
      </c>
      <c r="H266" s="36"/>
      <c r="I266" s="35">
        <v>38032.86</v>
      </c>
      <c r="J266" s="35"/>
      <c r="K266" s="20" t="s">
        <v>36</v>
      </c>
    </row>
    <row r="267" spans="1:12" s="38" customFormat="1" x14ac:dyDescent="0.25">
      <c r="A267" s="31">
        <v>259</v>
      </c>
      <c r="B267" s="15" t="s">
        <v>126</v>
      </c>
      <c r="C267" s="15" t="s">
        <v>127</v>
      </c>
      <c r="D267" s="15" t="s">
        <v>417</v>
      </c>
      <c r="E267" s="16">
        <v>46113</v>
      </c>
      <c r="F267" s="34">
        <v>46125</v>
      </c>
      <c r="G267" s="35">
        <v>36545.379999999997</v>
      </c>
      <c r="H267" s="36"/>
      <c r="I267" s="35">
        <v>36545.379999999997</v>
      </c>
      <c r="J267" s="35"/>
      <c r="K267" s="20" t="s">
        <v>36</v>
      </c>
    </row>
    <row r="268" spans="1:12" s="38" customFormat="1" x14ac:dyDescent="0.25">
      <c r="A268" s="31">
        <v>260</v>
      </c>
      <c r="B268" s="15" t="s">
        <v>66</v>
      </c>
      <c r="C268" s="15" t="s">
        <v>62</v>
      </c>
      <c r="D268" s="15" t="s">
        <v>418</v>
      </c>
      <c r="E268" s="16">
        <v>46122</v>
      </c>
      <c r="F268" s="34">
        <v>46125</v>
      </c>
      <c r="G268" s="35">
        <v>22495.02</v>
      </c>
      <c r="H268" s="36"/>
      <c r="I268" s="35">
        <v>22495.02</v>
      </c>
      <c r="J268" s="35"/>
      <c r="K268" s="20" t="s">
        <v>36</v>
      </c>
    </row>
    <row r="269" spans="1:12" s="38" customFormat="1" x14ac:dyDescent="0.25">
      <c r="A269" s="31">
        <v>261</v>
      </c>
      <c r="B269" s="15" t="s">
        <v>24</v>
      </c>
      <c r="C269" s="15" t="s">
        <v>25</v>
      </c>
      <c r="D269" s="15" t="s">
        <v>419</v>
      </c>
      <c r="E269" s="16">
        <v>46119</v>
      </c>
      <c r="F269" s="34">
        <v>46125</v>
      </c>
      <c r="G269" s="35">
        <v>34810</v>
      </c>
      <c r="H269" s="36"/>
      <c r="I269" s="35">
        <v>34810</v>
      </c>
      <c r="J269" s="35"/>
      <c r="K269" s="20" t="s">
        <v>36</v>
      </c>
    </row>
    <row r="270" spans="1:12" s="38" customFormat="1" x14ac:dyDescent="0.25">
      <c r="A270" s="31">
        <v>262</v>
      </c>
      <c r="B270" s="15" t="s">
        <v>24</v>
      </c>
      <c r="C270" s="15" t="s">
        <v>25</v>
      </c>
      <c r="D270" s="15" t="s">
        <v>420</v>
      </c>
      <c r="E270" s="16">
        <v>46113</v>
      </c>
      <c r="F270" s="34">
        <v>46125</v>
      </c>
      <c r="G270" s="35">
        <v>32096</v>
      </c>
      <c r="H270" s="36"/>
      <c r="I270" s="35">
        <v>32096</v>
      </c>
      <c r="J270" s="35"/>
      <c r="K270" s="20" t="s">
        <v>36</v>
      </c>
    </row>
    <row r="271" spans="1:12" s="38" customFormat="1" x14ac:dyDescent="0.25">
      <c r="A271" s="31">
        <v>263</v>
      </c>
      <c r="B271" s="15" t="s">
        <v>24</v>
      </c>
      <c r="C271" s="15" t="s">
        <v>25</v>
      </c>
      <c r="D271" s="15" t="s">
        <v>421</v>
      </c>
      <c r="E271" s="16">
        <v>46113</v>
      </c>
      <c r="F271" s="34">
        <v>46125</v>
      </c>
      <c r="G271" s="35">
        <v>19558.5</v>
      </c>
      <c r="H271" s="36"/>
      <c r="I271" s="35">
        <v>19558.5</v>
      </c>
      <c r="J271" s="35"/>
      <c r="K271" s="20" t="s">
        <v>36</v>
      </c>
    </row>
    <row r="272" spans="1:12" s="38" customFormat="1" x14ac:dyDescent="0.25">
      <c r="A272" s="31">
        <v>264</v>
      </c>
      <c r="B272" s="15" t="s">
        <v>24</v>
      </c>
      <c r="C272" s="15" t="s">
        <v>25</v>
      </c>
      <c r="D272" s="15" t="s">
        <v>422</v>
      </c>
      <c r="E272" s="16">
        <v>46122</v>
      </c>
      <c r="F272" s="34">
        <v>46125</v>
      </c>
      <c r="G272" s="35">
        <v>51802</v>
      </c>
      <c r="H272" s="36"/>
      <c r="I272" s="35">
        <v>51802</v>
      </c>
      <c r="J272" s="35"/>
      <c r="K272" s="20" t="s">
        <v>36</v>
      </c>
    </row>
    <row r="273" spans="1:12" s="38" customFormat="1" x14ac:dyDescent="0.25">
      <c r="A273" s="31">
        <v>265</v>
      </c>
      <c r="B273" s="15" t="s">
        <v>24</v>
      </c>
      <c r="C273" s="15" t="s">
        <v>25</v>
      </c>
      <c r="D273" s="15" t="s">
        <v>423</v>
      </c>
      <c r="E273" s="16">
        <v>46119</v>
      </c>
      <c r="F273" s="34">
        <v>46125</v>
      </c>
      <c r="G273" s="35">
        <v>19942</v>
      </c>
      <c r="H273" s="36"/>
      <c r="I273" s="35">
        <v>19942</v>
      </c>
      <c r="J273" s="35"/>
      <c r="K273" s="20" t="s">
        <v>36</v>
      </c>
    </row>
    <row r="274" spans="1:12" s="38" customFormat="1" x14ac:dyDescent="0.25">
      <c r="A274" s="31">
        <v>266</v>
      </c>
      <c r="B274" s="15" t="s">
        <v>24</v>
      </c>
      <c r="C274" s="15" t="s">
        <v>25</v>
      </c>
      <c r="D274" s="15" t="s">
        <v>424</v>
      </c>
      <c r="E274" s="16">
        <v>46122</v>
      </c>
      <c r="F274" s="34">
        <v>46125</v>
      </c>
      <c r="G274" s="35">
        <v>21830</v>
      </c>
      <c r="H274" s="36"/>
      <c r="I274" s="35">
        <v>21830</v>
      </c>
      <c r="J274" s="35"/>
      <c r="K274" s="20" t="s">
        <v>36</v>
      </c>
    </row>
    <row r="275" spans="1:12" s="38" customFormat="1" x14ac:dyDescent="0.25">
      <c r="A275" s="31">
        <v>267</v>
      </c>
      <c r="B275" s="15" t="s">
        <v>425</v>
      </c>
      <c r="C275" s="15" t="s">
        <v>426</v>
      </c>
      <c r="D275" s="15" t="s">
        <v>427</v>
      </c>
      <c r="E275" s="16">
        <v>46122</v>
      </c>
      <c r="F275" s="34">
        <v>46126</v>
      </c>
      <c r="G275" s="35">
        <v>212500</v>
      </c>
      <c r="H275" s="36"/>
      <c r="I275" s="35">
        <v>212500</v>
      </c>
      <c r="J275" s="35"/>
      <c r="K275" s="20" t="s">
        <v>36</v>
      </c>
    </row>
    <row r="276" spans="1:12" s="38" customFormat="1" ht="15.75" customHeight="1" x14ac:dyDescent="0.25">
      <c r="A276" s="31">
        <v>268</v>
      </c>
      <c r="B276" s="15" t="s">
        <v>428</v>
      </c>
      <c r="C276" s="15" t="s">
        <v>429</v>
      </c>
      <c r="D276" s="15" t="s">
        <v>49</v>
      </c>
      <c r="E276" s="16">
        <v>46139</v>
      </c>
      <c r="F276" s="34">
        <v>46126</v>
      </c>
      <c r="G276" s="35">
        <v>324264</v>
      </c>
      <c r="H276" s="36"/>
      <c r="I276" s="35">
        <v>324264</v>
      </c>
      <c r="J276" s="35"/>
      <c r="K276" s="20" t="s">
        <v>36</v>
      </c>
    </row>
    <row r="277" spans="1:12" s="38" customFormat="1" x14ac:dyDescent="0.25">
      <c r="A277" s="31">
        <v>269</v>
      </c>
      <c r="B277" s="15" t="s">
        <v>50</v>
      </c>
      <c r="C277" s="15" t="s">
        <v>430</v>
      </c>
      <c r="D277" s="15" t="s">
        <v>431</v>
      </c>
      <c r="E277" s="16">
        <v>46125</v>
      </c>
      <c r="F277" s="34">
        <v>46127</v>
      </c>
      <c r="G277" s="35">
        <v>1439621.1</v>
      </c>
      <c r="H277" s="36"/>
      <c r="I277" s="35">
        <v>1439621.1</v>
      </c>
      <c r="J277" s="35"/>
      <c r="K277" s="20" t="s">
        <v>36</v>
      </c>
    </row>
    <row r="278" spans="1:12" s="38" customFormat="1" x14ac:dyDescent="0.25">
      <c r="A278" s="31">
        <v>270</v>
      </c>
      <c r="B278" s="15" t="s">
        <v>103</v>
      </c>
      <c r="C278" s="15" t="s">
        <v>432</v>
      </c>
      <c r="D278" s="15" t="s">
        <v>433</v>
      </c>
      <c r="E278" s="16">
        <v>46121</v>
      </c>
      <c r="F278" s="34">
        <v>46127</v>
      </c>
      <c r="G278" s="35">
        <v>20694.8</v>
      </c>
      <c r="H278" s="36"/>
      <c r="I278" s="35">
        <v>20694.8</v>
      </c>
      <c r="J278" s="35"/>
      <c r="K278" s="20" t="s">
        <v>36</v>
      </c>
    </row>
    <row r="279" spans="1:12" s="38" customFormat="1" x14ac:dyDescent="0.25">
      <c r="A279" s="31">
        <v>271</v>
      </c>
      <c r="B279" s="15" t="s">
        <v>434</v>
      </c>
      <c r="C279" s="15" t="s">
        <v>435</v>
      </c>
      <c r="D279" s="15" t="s">
        <v>436</v>
      </c>
      <c r="E279" s="16">
        <v>46119</v>
      </c>
      <c r="F279" s="34">
        <v>46127</v>
      </c>
      <c r="G279" s="35">
        <v>36320</v>
      </c>
      <c r="H279" s="36"/>
      <c r="I279" s="35">
        <v>36320.400000000001</v>
      </c>
      <c r="J279" s="35"/>
      <c r="K279" s="20" t="s">
        <v>36</v>
      </c>
    </row>
    <row r="280" spans="1:12" s="38" customFormat="1" x14ac:dyDescent="0.25">
      <c r="A280" s="31">
        <v>272</v>
      </c>
      <c r="B280" s="15" t="s">
        <v>100</v>
      </c>
      <c r="C280" s="15" t="s">
        <v>189</v>
      </c>
      <c r="D280" s="15" t="s">
        <v>437</v>
      </c>
      <c r="E280" s="16">
        <v>46126</v>
      </c>
      <c r="F280" s="34">
        <v>46128</v>
      </c>
      <c r="G280" s="35">
        <v>83700</v>
      </c>
      <c r="H280" s="36"/>
      <c r="I280" s="35">
        <v>83700</v>
      </c>
      <c r="J280" s="35"/>
      <c r="K280" s="20" t="s">
        <v>36</v>
      </c>
    </row>
    <row r="281" spans="1:12" s="38" customFormat="1" x14ac:dyDescent="0.25">
      <c r="A281" s="31">
        <v>273</v>
      </c>
      <c r="B281" s="15" t="s">
        <v>97</v>
      </c>
      <c r="C281" s="15" t="s">
        <v>438</v>
      </c>
      <c r="D281" s="15" t="s">
        <v>439</v>
      </c>
      <c r="E281" s="16">
        <v>46113</v>
      </c>
      <c r="F281" s="34">
        <v>46128</v>
      </c>
      <c r="G281" s="35">
        <v>643006</v>
      </c>
      <c r="H281" s="36"/>
      <c r="I281" s="35">
        <v>643006</v>
      </c>
      <c r="J281" s="35"/>
      <c r="K281" s="20" t="s">
        <v>36</v>
      </c>
    </row>
    <row r="282" spans="1:12" s="38" customFormat="1" x14ac:dyDescent="0.25">
      <c r="A282" s="31">
        <v>274</v>
      </c>
      <c r="B282" s="15" t="s">
        <v>41</v>
      </c>
      <c r="C282" s="15" t="s">
        <v>31</v>
      </c>
      <c r="D282" s="15" t="s">
        <v>440</v>
      </c>
      <c r="E282" s="16">
        <v>46099</v>
      </c>
      <c r="F282" s="34">
        <v>46129</v>
      </c>
      <c r="G282" s="35">
        <v>56745.599999999999</v>
      </c>
      <c r="H282" s="36"/>
      <c r="I282" s="35">
        <v>56745.599999999999</v>
      </c>
      <c r="J282" s="35"/>
      <c r="K282" s="20" t="s">
        <v>36</v>
      </c>
    </row>
    <row r="283" spans="1:12" s="38" customFormat="1" x14ac:dyDescent="0.25">
      <c r="A283" s="31">
        <v>275</v>
      </c>
      <c r="B283" s="15" t="s">
        <v>41</v>
      </c>
      <c r="C283" s="15" t="s">
        <v>31</v>
      </c>
      <c r="D283" s="15" t="s">
        <v>441</v>
      </c>
      <c r="E283" s="16">
        <v>46099</v>
      </c>
      <c r="F283" s="34">
        <v>46129</v>
      </c>
      <c r="G283" s="35">
        <v>9898.7999999999993</v>
      </c>
      <c r="H283" s="36"/>
      <c r="I283" s="35">
        <v>9898.7999999999993</v>
      </c>
      <c r="J283" s="35"/>
      <c r="K283" s="20" t="s">
        <v>36</v>
      </c>
    </row>
    <row r="284" spans="1:12" s="38" customFormat="1" x14ac:dyDescent="0.25">
      <c r="A284" s="31">
        <v>276</v>
      </c>
      <c r="B284" s="15" t="s">
        <v>41</v>
      </c>
      <c r="C284" s="15" t="s">
        <v>31</v>
      </c>
      <c r="D284" s="15" t="s">
        <v>442</v>
      </c>
      <c r="E284" s="16">
        <v>46119</v>
      </c>
      <c r="F284" s="34">
        <v>46129</v>
      </c>
      <c r="G284" s="35">
        <v>6563.01</v>
      </c>
      <c r="H284" s="36"/>
      <c r="I284" s="35">
        <v>653.01</v>
      </c>
      <c r="J284" s="35"/>
      <c r="K284" s="20" t="s">
        <v>36</v>
      </c>
    </row>
    <row r="285" spans="1:12" s="38" customFormat="1" x14ac:dyDescent="0.25">
      <c r="A285" s="31">
        <v>277</v>
      </c>
      <c r="B285" s="15" t="s">
        <v>41</v>
      </c>
      <c r="C285" s="15" t="s">
        <v>31</v>
      </c>
      <c r="D285" s="15" t="s">
        <v>443</v>
      </c>
      <c r="E285" s="16">
        <v>46099</v>
      </c>
      <c r="F285" s="34">
        <v>46129</v>
      </c>
      <c r="G285" s="35">
        <v>105008.16</v>
      </c>
      <c r="H285" s="36"/>
      <c r="I285" s="35">
        <v>105008.16</v>
      </c>
      <c r="J285" s="35"/>
      <c r="K285" s="20" t="s">
        <v>36</v>
      </c>
      <c r="L285" s="37" t="s">
        <v>404</v>
      </c>
    </row>
    <row r="286" spans="1:12" s="38" customFormat="1" x14ac:dyDescent="0.25">
      <c r="A286" s="31">
        <v>278</v>
      </c>
      <c r="B286" s="15" t="s">
        <v>444</v>
      </c>
      <c r="C286" s="15" t="s">
        <v>70</v>
      </c>
      <c r="D286" s="15" t="s">
        <v>445</v>
      </c>
      <c r="E286" s="16">
        <v>46113</v>
      </c>
      <c r="F286" s="34">
        <v>46129</v>
      </c>
      <c r="G286" s="35">
        <v>4400</v>
      </c>
      <c r="H286" s="36"/>
      <c r="I286" s="35">
        <v>4400</v>
      </c>
      <c r="J286" s="35"/>
      <c r="K286" s="20" t="s">
        <v>36</v>
      </c>
    </row>
    <row r="287" spans="1:12" s="38" customFormat="1" x14ac:dyDescent="0.25">
      <c r="A287" s="31">
        <v>279</v>
      </c>
      <c r="B287" s="15" t="s">
        <v>124</v>
      </c>
      <c r="C287" s="15" t="s">
        <v>215</v>
      </c>
      <c r="D287" s="15" t="s">
        <v>446</v>
      </c>
      <c r="E287" s="16">
        <v>46120</v>
      </c>
      <c r="F287" s="34">
        <v>46129</v>
      </c>
      <c r="G287" s="35">
        <v>1023</v>
      </c>
      <c r="H287" s="36"/>
      <c r="I287" s="35">
        <v>1023</v>
      </c>
      <c r="J287" s="35"/>
      <c r="K287" s="20" t="s">
        <v>36</v>
      </c>
    </row>
    <row r="288" spans="1:12" s="38" customFormat="1" x14ac:dyDescent="0.25">
      <c r="A288" s="31">
        <v>280</v>
      </c>
      <c r="B288" s="15" t="s">
        <v>349</v>
      </c>
      <c r="C288" s="15" t="s">
        <v>447</v>
      </c>
      <c r="D288" s="15" t="s">
        <v>448</v>
      </c>
      <c r="E288" s="16">
        <v>46085</v>
      </c>
      <c r="F288" s="34">
        <v>46129</v>
      </c>
      <c r="G288" s="35">
        <v>59000</v>
      </c>
      <c r="H288" s="36"/>
      <c r="I288" s="35">
        <v>59000</v>
      </c>
      <c r="J288" s="35"/>
      <c r="K288" s="20" t="s">
        <v>36</v>
      </c>
    </row>
    <row r="289" spans="1:12" s="38" customFormat="1" x14ac:dyDescent="0.25">
      <c r="A289" s="31">
        <v>281</v>
      </c>
      <c r="B289" s="15" t="s">
        <v>30</v>
      </c>
      <c r="C289" s="15" t="s">
        <v>31</v>
      </c>
      <c r="D289" s="15" t="s">
        <v>449</v>
      </c>
      <c r="E289" s="16">
        <v>46087</v>
      </c>
      <c r="F289" s="34">
        <v>46132</v>
      </c>
      <c r="G289" s="35">
        <v>238067.98</v>
      </c>
      <c r="H289" s="36"/>
      <c r="I289" s="35">
        <v>238067.98</v>
      </c>
      <c r="J289" s="35"/>
      <c r="K289" s="20" t="s">
        <v>36</v>
      </c>
      <c r="L289" s="37" t="s">
        <v>404</v>
      </c>
    </row>
    <row r="290" spans="1:12" s="38" customFormat="1" x14ac:dyDescent="0.25">
      <c r="A290" s="31">
        <v>282</v>
      </c>
      <c r="B290" s="15" t="s">
        <v>376</v>
      </c>
      <c r="C290" s="15" t="s">
        <v>432</v>
      </c>
      <c r="D290" s="15" t="s">
        <v>450</v>
      </c>
      <c r="E290" s="16">
        <v>46128</v>
      </c>
      <c r="F290" s="34">
        <v>46132</v>
      </c>
      <c r="G290" s="35">
        <v>45415.16</v>
      </c>
      <c r="H290" s="36"/>
      <c r="I290" s="35">
        <v>45415.16</v>
      </c>
      <c r="J290" s="35"/>
      <c r="K290" s="20" t="s">
        <v>36</v>
      </c>
      <c r="L290" s="37"/>
    </row>
    <row r="291" spans="1:12" s="38" customFormat="1" x14ac:dyDescent="0.25">
      <c r="A291" s="31">
        <v>283</v>
      </c>
      <c r="B291" s="15" t="s">
        <v>109</v>
      </c>
      <c r="C291" s="15" t="s">
        <v>224</v>
      </c>
      <c r="D291" s="15" t="s">
        <v>451</v>
      </c>
      <c r="E291" s="16">
        <v>46132</v>
      </c>
      <c r="F291" s="34">
        <v>46134</v>
      </c>
      <c r="G291" s="35">
        <v>8640</v>
      </c>
      <c r="H291" s="36"/>
      <c r="I291" s="35">
        <v>8640</v>
      </c>
      <c r="J291" s="35"/>
      <c r="K291" s="20" t="s">
        <v>36</v>
      </c>
      <c r="L291" s="37"/>
    </row>
    <row r="292" spans="1:12" s="38" customFormat="1" x14ac:dyDescent="0.25">
      <c r="A292" s="31">
        <v>284</v>
      </c>
      <c r="B292" s="15" t="s">
        <v>14</v>
      </c>
      <c r="C292" s="15" t="s">
        <v>15</v>
      </c>
      <c r="D292" s="15" t="s">
        <v>452</v>
      </c>
      <c r="E292" s="16">
        <v>46133</v>
      </c>
      <c r="F292" s="34">
        <v>46134</v>
      </c>
      <c r="G292" s="35">
        <v>12044.06</v>
      </c>
      <c r="H292" s="36"/>
      <c r="I292" s="35"/>
      <c r="J292" s="35">
        <v>12044.06</v>
      </c>
      <c r="K292" s="20" t="s">
        <v>300</v>
      </c>
      <c r="L292" s="37"/>
    </row>
    <row r="293" spans="1:12" s="38" customFormat="1" x14ac:dyDescent="0.25">
      <c r="A293" s="31">
        <v>285</v>
      </c>
      <c r="B293" s="15" t="s">
        <v>14</v>
      </c>
      <c r="C293" s="15" t="s">
        <v>15</v>
      </c>
      <c r="D293" s="15" t="s">
        <v>453</v>
      </c>
      <c r="E293" s="16">
        <v>46126</v>
      </c>
      <c r="F293" s="34">
        <v>46134</v>
      </c>
      <c r="G293" s="35">
        <v>23258.880000000001</v>
      </c>
      <c r="H293" s="36"/>
      <c r="I293" s="35"/>
      <c r="J293" s="35">
        <v>23258.880000000001</v>
      </c>
      <c r="K293" s="20" t="s">
        <v>300</v>
      </c>
      <c r="L293" s="37"/>
    </row>
    <row r="294" spans="1:12" s="38" customFormat="1" x14ac:dyDescent="0.25">
      <c r="A294" s="31">
        <v>286</v>
      </c>
      <c r="B294" s="15" t="s">
        <v>454</v>
      </c>
      <c r="C294" s="15" t="s">
        <v>279</v>
      </c>
      <c r="D294" s="15" t="s">
        <v>455</v>
      </c>
      <c r="E294" s="16">
        <v>46132</v>
      </c>
      <c r="F294" s="34">
        <v>46135</v>
      </c>
      <c r="G294" s="35">
        <v>91624.639999999999</v>
      </c>
      <c r="H294" s="36"/>
      <c r="I294" s="35">
        <v>91624.639999999999</v>
      </c>
      <c r="J294" s="35"/>
      <c r="K294" s="20" t="s">
        <v>36</v>
      </c>
      <c r="L294" s="37"/>
    </row>
    <row r="295" spans="1:12" s="38" customFormat="1" x14ac:dyDescent="0.25">
      <c r="A295" s="31">
        <v>287</v>
      </c>
      <c r="B295" s="15" t="s">
        <v>454</v>
      </c>
      <c r="C295" s="15" t="s">
        <v>279</v>
      </c>
      <c r="D295" s="15" t="s">
        <v>456</v>
      </c>
      <c r="E295" s="16">
        <v>46132</v>
      </c>
      <c r="F295" s="34">
        <v>46135</v>
      </c>
      <c r="G295" s="35">
        <v>351074.16</v>
      </c>
      <c r="H295" s="36"/>
      <c r="I295" s="35">
        <v>351074.16</v>
      </c>
      <c r="J295" s="35"/>
      <c r="K295" s="20" t="s">
        <v>36</v>
      </c>
      <c r="L295" s="37"/>
    </row>
    <row r="296" spans="1:12" s="38" customFormat="1" x14ac:dyDescent="0.25">
      <c r="A296" s="31">
        <v>288</v>
      </c>
      <c r="B296" s="15" t="s">
        <v>457</v>
      </c>
      <c r="C296" s="15" t="s">
        <v>458</v>
      </c>
      <c r="D296" s="15" t="s">
        <v>459</v>
      </c>
      <c r="E296" s="16">
        <v>46120</v>
      </c>
      <c r="F296" s="34">
        <v>46136</v>
      </c>
      <c r="G296" s="35">
        <v>50165</v>
      </c>
      <c r="H296" s="36"/>
      <c r="I296" s="35">
        <v>50165</v>
      </c>
      <c r="J296" s="35"/>
      <c r="K296" s="20" t="s">
        <v>36</v>
      </c>
      <c r="L296" s="37"/>
    </row>
    <row r="297" spans="1:12" s="38" customFormat="1" x14ac:dyDescent="0.25">
      <c r="A297" s="31">
        <v>289</v>
      </c>
      <c r="B297" s="15" t="s">
        <v>91</v>
      </c>
      <c r="C297" s="15" t="s">
        <v>221</v>
      </c>
      <c r="D297" s="15" t="s">
        <v>460</v>
      </c>
      <c r="E297" s="16">
        <v>46132</v>
      </c>
      <c r="F297" s="34">
        <v>46139</v>
      </c>
      <c r="G297" s="35">
        <v>71980</v>
      </c>
      <c r="H297" s="36"/>
      <c r="I297" s="35">
        <v>71980</v>
      </c>
      <c r="J297" s="35"/>
      <c r="K297" s="20" t="s">
        <v>36</v>
      </c>
      <c r="L297" s="37"/>
    </row>
    <row r="298" spans="1:12" s="38" customFormat="1" x14ac:dyDescent="0.25">
      <c r="A298" s="31">
        <v>290</v>
      </c>
      <c r="B298" s="15" t="s">
        <v>461</v>
      </c>
      <c r="C298" s="15" t="s">
        <v>221</v>
      </c>
      <c r="D298" s="15" t="s">
        <v>462</v>
      </c>
      <c r="E298" s="16">
        <v>46135</v>
      </c>
      <c r="F298" s="34">
        <v>46139</v>
      </c>
      <c r="G298" s="35">
        <v>174640</v>
      </c>
      <c r="H298" s="36"/>
      <c r="I298" s="35">
        <v>174640</v>
      </c>
      <c r="J298" s="35"/>
      <c r="K298" s="20" t="s">
        <v>36</v>
      </c>
      <c r="L298" s="37"/>
    </row>
    <row r="299" spans="1:12" s="38" customFormat="1" x14ac:dyDescent="0.25">
      <c r="A299" s="31">
        <v>291</v>
      </c>
      <c r="B299" s="15" t="s">
        <v>463</v>
      </c>
      <c r="C299" s="15" t="s">
        <v>221</v>
      </c>
      <c r="D299" s="15" t="s">
        <v>464</v>
      </c>
      <c r="E299" s="16">
        <v>46134</v>
      </c>
      <c r="F299" s="34">
        <v>46139</v>
      </c>
      <c r="G299" s="35">
        <v>172870</v>
      </c>
      <c r="H299" s="36"/>
      <c r="I299" s="35">
        <v>172870</v>
      </c>
      <c r="J299" s="35"/>
      <c r="K299" s="20" t="s">
        <v>36</v>
      </c>
      <c r="L299" s="37"/>
    </row>
    <row r="300" spans="1:12" s="38" customFormat="1" x14ac:dyDescent="0.25">
      <c r="A300" s="31">
        <v>292</v>
      </c>
      <c r="B300" s="15" t="s">
        <v>14</v>
      </c>
      <c r="C300" s="15" t="s">
        <v>15</v>
      </c>
      <c r="D300" s="15" t="s">
        <v>465</v>
      </c>
      <c r="E300" s="16">
        <v>46121</v>
      </c>
      <c r="F300" s="34">
        <v>46139</v>
      </c>
      <c r="G300" s="35">
        <v>62955.360000000001</v>
      </c>
      <c r="H300" s="36"/>
      <c r="I300" s="35"/>
      <c r="J300" s="35">
        <v>62955.360000000001</v>
      </c>
      <c r="K300" s="20" t="s">
        <v>300</v>
      </c>
      <c r="L300" s="37"/>
    </row>
    <row r="301" spans="1:12" s="38" customFormat="1" x14ac:dyDescent="0.25">
      <c r="A301" s="31">
        <v>293</v>
      </c>
      <c r="B301" s="15" t="s">
        <v>14</v>
      </c>
      <c r="C301" s="15" t="s">
        <v>15</v>
      </c>
      <c r="D301" s="15" t="s">
        <v>466</v>
      </c>
      <c r="E301" s="16">
        <v>46121</v>
      </c>
      <c r="F301" s="34">
        <v>46139</v>
      </c>
      <c r="G301" s="35">
        <v>33940.92</v>
      </c>
      <c r="H301" s="36"/>
      <c r="I301" s="35"/>
      <c r="J301" s="35">
        <v>33940.92</v>
      </c>
      <c r="K301" s="20" t="s">
        <v>300</v>
      </c>
      <c r="L301" s="37"/>
    </row>
    <row r="302" spans="1:12" s="38" customFormat="1" x14ac:dyDescent="0.25">
      <c r="A302" s="31">
        <v>294</v>
      </c>
      <c r="B302" s="15" t="s">
        <v>14</v>
      </c>
      <c r="C302" s="15" t="s">
        <v>15</v>
      </c>
      <c r="D302" s="15" t="s">
        <v>467</v>
      </c>
      <c r="E302" s="16">
        <v>46121</v>
      </c>
      <c r="F302" s="34">
        <v>46139</v>
      </c>
      <c r="G302" s="35">
        <v>25538.38</v>
      </c>
      <c r="H302" s="36"/>
      <c r="I302" s="35"/>
      <c r="J302" s="35">
        <v>25538.38</v>
      </c>
      <c r="K302" s="20" t="s">
        <v>300</v>
      </c>
      <c r="L302" s="37"/>
    </row>
    <row r="303" spans="1:12" s="38" customFormat="1" x14ac:dyDescent="0.25">
      <c r="A303" s="31">
        <v>295</v>
      </c>
      <c r="B303" s="15" t="s">
        <v>38</v>
      </c>
      <c r="C303" s="15" t="s">
        <v>31</v>
      </c>
      <c r="D303" s="15" t="s">
        <v>468</v>
      </c>
      <c r="E303" s="16">
        <v>46113</v>
      </c>
      <c r="F303" s="34">
        <v>46139</v>
      </c>
      <c r="G303" s="35">
        <v>908903.59</v>
      </c>
      <c r="H303" s="36"/>
      <c r="I303" s="35">
        <v>908903.59</v>
      </c>
      <c r="J303" s="35"/>
      <c r="K303" s="20" t="s">
        <v>36</v>
      </c>
      <c r="L303" s="37"/>
    </row>
    <row r="304" spans="1:12" s="38" customFormat="1" x14ac:dyDescent="0.25">
      <c r="A304" s="31">
        <v>296</v>
      </c>
      <c r="B304" s="15" t="s">
        <v>66</v>
      </c>
      <c r="C304" s="15" t="s">
        <v>261</v>
      </c>
      <c r="D304" s="15" t="s">
        <v>469</v>
      </c>
      <c r="E304" s="16">
        <v>46137</v>
      </c>
      <c r="F304" s="34">
        <v>46140</v>
      </c>
      <c r="G304" s="35">
        <v>234518.06</v>
      </c>
      <c r="H304" s="36"/>
      <c r="I304" s="35">
        <v>234518.06</v>
      </c>
      <c r="J304" s="35"/>
      <c r="K304" s="20" t="s">
        <v>36</v>
      </c>
      <c r="L304" s="37"/>
    </row>
    <row r="305" spans="1:12" s="38" customFormat="1" x14ac:dyDescent="0.25">
      <c r="A305" s="31">
        <v>297</v>
      </c>
      <c r="B305" s="15" t="s">
        <v>21</v>
      </c>
      <c r="C305" s="15" t="s">
        <v>15</v>
      </c>
      <c r="D305" s="15" t="s">
        <v>222</v>
      </c>
      <c r="E305" s="16">
        <v>46132</v>
      </c>
      <c r="F305" s="34">
        <v>46140</v>
      </c>
      <c r="G305" s="35">
        <v>7611</v>
      </c>
      <c r="H305" s="36"/>
      <c r="I305" s="35">
        <v>7611</v>
      </c>
      <c r="J305" s="35"/>
      <c r="K305" s="20" t="s">
        <v>36</v>
      </c>
      <c r="L305" s="37"/>
    </row>
    <row r="306" spans="1:12" s="38" customFormat="1" x14ac:dyDescent="0.25">
      <c r="A306" s="31">
        <v>298</v>
      </c>
      <c r="B306" s="15" t="s">
        <v>14</v>
      </c>
      <c r="C306" s="15" t="s">
        <v>15</v>
      </c>
      <c r="D306" s="15" t="s">
        <v>470</v>
      </c>
      <c r="E306" s="16">
        <v>46135</v>
      </c>
      <c r="F306" s="34">
        <v>46141</v>
      </c>
      <c r="G306" s="35">
        <v>8877.92</v>
      </c>
      <c r="H306" s="36"/>
      <c r="I306" s="35"/>
      <c r="J306" s="35">
        <v>8877.92</v>
      </c>
      <c r="K306" s="20" t="s">
        <v>300</v>
      </c>
      <c r="L306" s="37"/>
    </row>
    <row r="307" spans="1:12" s="38" customFormat="1" x14ac:dyDescent="0.25">
      <c r="A307" s="31">
        <v>299</v>
      </c>
      <c r="B307" s="15" t="s">
        <v>14</v>
      </c>
      <c r="C307" s="15" t="s">
        <v>15</v>
      </c>
      <c r="D307" s="15" t="s">
        <v>471</v>
      </c>
      <c r="E307" s="16">
        <v>46135</v>
      </c>
      <c r="F307" s="34">
        <v>46141</v>
      </c>
      <c r="G307" s="35">
        <v>18717.240000000002</v>
      </c>
      <c r="H307" s="36"/>
      <c r="I307" s="35"/>
      <c r="J307" s="35">
        <v>18717.240000000002</v>
      </c>
      <c r="K307" s="20" t="s">
        <v>300</v>
      </c>
      <c r="L307" s="37"/>
    </row>
    <row r="308" spans="1:12" s="38" customFormat="1" x14ac:dyDescent="0.25">
      <c r="A308" s="31">
        <v>300</v>
      </c>
      <c r="B308" s="15" t="s">
        <v>14</v>
      </c>
      <c r="C308" s="15" t="s">
        <v>15</v>
      </c>
      <c r="D308" s="15" t="s">
        <v>472</v>
      </c>
      <c r="E308" s="16">
        <v>46134</v>
      </c>
      <c r="F308" s="34">
        <v>46141</v>
      </c>
      <c r="G308" s="35">
        <v>43624.92</v>
      </c>
      <c r="H308" s="36"/>
      <c r="I308" s="35"/>
      <c r="J308" s="35">
        <v>43624.92</v>
      </c>
      <c r="K308" s="20" t="s">
        <v>300</v>
      </c>
      <c r="L308" s="37"/>
    </row>
    <row r="309" spans="1:12" s="38" customFormat="1" x14ac:dyDescent="0.25">
      <c r="A309" s="31">
        <v>301</v>
      </c>
      <c r="B309" s="15" t="s">
        <v>244</v>
      </c>
      <c r="C309" s="15" t="s">
        <v>473</v>
      </c>
      <c r="D309" s="15" t="s">
        <v>474</v>
      </c>
      <c r="E309" s="16">
        <v>46134</v>
      </c>
      <c r="F309" s="34">
        <v>46141</v>
      </c>
      <c r="G309" s="35">
        <v>8170</v>
      </c>
      <c r="H309" s="36"/>
      <c r="I309" s="35">
        <v>8170</v>
      </c>
      <c r="J309" s="35"/>
      <c r="K309" s="20" t="s">
        <v>36</v>
      </c>
      <c r="L309" s="37"/>
    </row>
    <row r="310" spans="1:12" s="38" customFormat="1" x14ac:dyDescent="0.25">
      <c r="A310" s="31">
        <v>302</v>
      </c>
      <c r="B310" s="15" t="s">
        <v>151</v>
      </c>
      <c r="C310" s="15" t="s">
        <v>238</v>
      </c>
      <c r="D310" s="15" t="s">
        <v>475</v>
      </c>
      <c r="E310" s="16">
        <v>46139</v>
      </c>
      <c r="F310" s="34">
        <v>46141</v>
      </c>
      <c r="G310" s="35">
        <v>320130.43</v>
      </c>
      <c r="H310" s="36"/>
      <c r="I310" s="35">
        <v>320130.43</v>
      </c>
      <c r="J310" s="35"/>
      <c r="K310" s="20" t="s">
        <v>36</v>
      </c>
      <c r="L310" s="37"/>
    </row>
    <row r="311" spans="1:12" s="38" customFormat="1" x14ac:dyDescent="0.25">
      <c r="A311" s="31">
        <v>303</v>
      </c>
      <c r="B311" s="15" t="s">
        <v>151</v>
      </c>
      <c r="C311" s="15" t="s">
        <v>238</v>
      </c>
      <c r="D311" s="15" t="s">
        <v>476</v>
      </c>
      <c r="E311" s="16">
        <v>46139</v>
      </c>
      <c r="F311" s="34">
        <v>46141</v>
      </c>
      <c r="G311" s="35">
        <v>38652.699999999997</v>
      </c>
      <c r="H311" s="36"/>
      <c r="I311" s="35">
        <v>38652.699999999997</v>
      </c>
      <c r="J311" s="35"/>
      <c r="K311" s="20" t="s">
        <v>36</v>
      </c>
      <c r="L311" s="37"/>
    </row>
    <row r="312" spans="1:12" s="38" customFormat="1" x14ac:dyDescent="0.25">
      <c r="A312" s="31">
        <v>304</v>
      </c>
      <c r="B312" s="15" t="s">
        <v>165</v>
      </c>
      <c r="C312" s="15" t="s">
        <v>473</v>
      </c>
      <c r="D312" s="15" t="s">
        <v>477</v>
      </c>
      <c r="E312" s="16">
        <v>46132</v>
      </c>
      <c r="F312" s="34">
        <v>46141</v>
      </c>
      <c r="G312" s="35">
        <v>103622.38</v>
      </c>
      <c r="H312" s="36"/>
      <c r="I312" s="35">
        <v>103622.38</v>
      </c>
      <c r="J312" s="35"/>
      <c r="K312" s="20" t="s">
        <v>36</v>
      </c>
      <c r="L312" s="37"/>
    </row>
    <row r="313" spans="1:12" s="38" customFormat="1" x14ac:dyDescent="0.25">
      <c r="A313" s="31">
        <v>305</v>
      </c>
      <c r="B313" s="15" t="s">
        <v>151</v>
      </c>
      <c r="C313" s="15" t="s">
        <v>238</v>
      </c>
      <c r="D313" s="15" t="s">
        <v>478</v>
      </c>
      <c r="E313" s="16">
        <v>46139</v>
      </c>
      <c r="F313" s="34">
        <v>46141</v>
      </c>
      <c r="G313" s="35">
        <v>823515.42</v>
      </c>
      <c r="H313" s="36"/>
      <c r="I313" s="35">
        <v>823515.42</v>
      </c>
      <c r="J313" s="35"/>
      <c r="K313" s="20" t="s">
        <v>36</v>
      </c>
      <c r="L313" s="37"/>
    </row>
    <row r="314" spans="1:12" s="38" customFormat="1" x14ac:dyDescent="0.25">
      <c r="A314" s="31">
        <v>306</v>
      </c>
      <c r="B314" s="15" t="s">
        <v>136</v>
      </c>
      <c r="C314" s="15" t="s">
        <v>479</v>
      </c>
      <c r="D314" s="15" t="s">
        <v>480</v>
      </c>
      <c r="E314" s="16">
        <v>46142</v>
      </c>
      <c r="F314" s="34">
        <v>46142</v>
      </c>
      <c r="G314" s="35">
        <v>460501.38</v>
      </c>
      <c r="H314" s="36"/>
      <c r="I314" s="35">
        <v>460501.38</v>
      </c>
      <c r="J314" s="35"/>
      <c r="K314" s="20" t="s">
        <v>36</v>
      </c>
      <c r="L314" s="37"/>
    </row>
    <row r="315" spans="1:12" s="38" customFormat="1" x14ac:dyDescent="0.25">
      <c r="A315" s="31">
        <v>307</v>
      </c>
      <c r="B315" s="15" t="s">
        <v>136</v>
      </c>
      <c r="C315" s="15" t="s">
        <v>479</v>
      </c>
      <c r="D315" s="15" t="s">
        <v>481</v>
      </c>
      <c r="E315" s="16">
        <v>46142</v>
      </c>
      <c r="F315" s="34">
        <v>46142</v>
      </c>
      <c r="G315" s="35">
        <v>158983.74</v>
      </c>
      <c r="H315" s="36"/>
      <c r="I315" s="35">
        <v>158983.74</v>
      </c>
      <c r="J315" s="35"/>
      <c r="K315" s="20" t="s">
        <v>36</v>
      </c>
      <c r="L315" s="37"/>
    </row>
    <row r="316" spans="1:12" s="38" customFormat="1" x14ac:dyDescent="0.25">
      <c r="A316" s="31">
        <v>308</v>
      </c>
      <c r="B316" s="15" t="s">
        <v>136</v>
      </c>
      <c r="C316" s="15" t="s">
        <v>479</v>
      </c>
      <c r="D316" s="15" t="s">
        <v>482</v>
      </c>
      <c r="E316" s="16">
        <v>46142</v>
      </c>
      <c r="F316" s="34">
        <v>46142</v>
      </c>
      <c r="G316" s="35">
        <v>123281.35</v>
      </c>
      <c r="H316" s="36"/>
      <c r="I316" s="35">
        <v>123281.35</v>
      </c>
      <c r="J316" s="35"/>
      <c r="K316" s="20" t="s">
        <v>36</v>
      </c>
      <c r="L316" s="37"/>
    </row>
    <row r="317" spans="1:12" s="38" customFormat="1" x14ac:dyDescent="0.25">
      <c r="A317" s="31">
        <v>309</v>
      </c>
      <c r="B317" s="15" t="s">
        <v>136</v>
      </c>
      <c r="C317" s="15" t="s">
        <v>479</v>
      </c>
      <c r="D317" s="15" t="s">
        <v>483</v>
      </c>
      <c r="E317" s="16">
        <v>46142</v>
      </c>
      <c r="F317" s="34">
        <v>46142</v>
      </c>
      <c r="G317" s="35">
        <v>74178.5</v>
      </c>
      <c r="H317" s="36"/>
      <c r="I317" s="35">
        <v>74178.5</v>
      </c>
      <c r="J317" s="35"/>
      <c r="K317" s="20" t="s">
        <v>36</v>
      </c>
      <c r="L317" s="37"/>
    </row>
    <row r="318" spans="1:12" s="38" customFormat="1" x14ac:dyDescent="0.25">
      <c r="A318" s="31">
        <v>310</v>
      </c>
      <c r="B318" s="15" t="s">
        <v>136</v>
      </c>
      <c r="C318" s="15" t="s">
        <v>479</v>
      </c>
      <c r="D318" s="15" t="s">
        <v>484</v>
      </c>
      <c r="E318" s="16">
        <v>46142</v>
      </c>
      <c r="F318" s="34">
        <v>46142</v>
      </c>
      <c r="G318" s="35">
        <v>50137.71</v>
      </c>
      <c r="H318" s="36"/>
      <c r="I318" s="35">
        <v>50137.71</v>
      </c>
      <c r="J318" s="35"/>
      <c r="K318" s="20" t="s">
        <v>36</v>
      </c>
      <c r="L318" s="37"/>
    </row>
    <row r="319" spans="1:12" s="38" customFormat="1" x14ac:dyDescent="0.25">
      <c r="A319" s="31">
        <v>311</v>
      </c>
      <c r="B319" s="15" t="s">
        <v>485</v>
      </c>
      <c r="C319" s="15" t="s">
        <v>486</v>
      </c>
      <c r="D319" s="15" t="s">
        <v>487</v>
      </c>
      <c r="E319" s="16">
        <v>46135</v>
      </c>
      <c r="F319" s="34">
        <v>46142</v>
      </c>
      <c r="G319" s="35">
        <v>170130.8</v>
      </c>
      <c r="H319" s="36"/>
      <c r="I319" s="35"/>
      <c r="J319" s="35">
        <v>170130.8</v>
      </c>
      <c r="K319" s="20" t="s">
        <v>300</v>
      </c>
      <c r="L319" s="37"/>
    </row>
    <row r="320" spans="1:12" s="38" customFormat="1" x14ac:dyDescent="0.25">
      <c r="A320" s="31">
        <v>312</v>
      </c>
      <c r="B320" s="15" t="s">
        <v>409</v>
      </c>
      <c r="C320" s="15" t="s">
        <v>15</v>
      </c>
      <c r="D320" s="15" t="s">
        <v>488</v>
      </c>
      <c r="E320" s="16">
        <v>46140</v>
      </c>
      <c r="F320" s="34">
        <v>46142</v>
      </c>
      <c r="G320" s="35">
        <v>18466.37</v>
      </c>
      <c r="H320" s="36"/>
      <c r="I320" s="35">
        <v>18466.37</v>
      </c>
      <c r="J320" s="35"/>
      <c r="K320" s="20" t="s">
        <v>36</v>
      </c>
      <c r="L320" s="37"/>
    </row>
    <row r="321" spans="1:12" s="38" customFormat="1" x14ac:dyDescent="0.25">
      <c r="A321" s="31">
        <v>313</v>
      </c>
      <c r="B321" s="15" t="s">
        <v>489</v>
      </c>
      <c r="C321" s="15" t="s">
        <v>490</v>
      </c>
      <c r="D321" s="15" t="s">
        <v>491</v>
      </c>
      <c r="E321" s="16">
        <v>46130</v>
      </c>
      <c r="F321" s="34">
        <v>46142</v>
      </c>
      <c r="G321" s="35">
        <v>656061.12</v>
      </c>
      <c r="H321" s="36"/>
      <c r="I321" s="35">
        <v>656061.12</v>
      </c>
      <c r="J321" s="35"/>
      <c r="K321" s="20" t="s">
        <v>36</v>
      </c>
      <c r="L321" s="37"/>
    </row>
    <row r="322" spans="1:12" s="38" customFormat="1" x14ac:dyDescent="0.25">
      <c r="A322" s="31">
        <v>314</v>
      </c>
      <c r="B322" s="15" t="s">
        <v>492</v>
      </c>
      <c r="C322" s="15" t="s">
        <v>247</v>
      </c>
      <c r="D322" s="15" t="s">
        <v>49</v>
      </c>
      <c r="E322" s="16">
        <v>46133</v>
      </c>
      <c r="F322" s="34">
        <v>46142</v>
      </c>
      <c r="G322" s="35">
        <v>662369.4</v>
      </c>
      <c r="H322" s="36"/>
      <c r="I322" s="35">
        <v>662369.4</v>
      </c>
      <c r="J322" s="35"/>
      <c r="K322" s="20" t="s">
        <v>36</v>
      </c>
      <c r="L322" s="37"/>
    </row>
    <row r="323" spans="1:12" s="38" customFormat="1" x14ac:dyDescent="0.25">
      <c r="A323" s="31">
        <v>315</v>
      </c>
      <c r="B323" s="15" t="s">
        <v>493</v>
      </c>
      <c r="C323" s="15" t="s">
        <v>494</v>
      </c>
      <c r="D323" s="15" t="s">
        <v>495</v>
      </c>
      <c r="E323" s="16">
        <v>46132</v>
      </c>
      <c r="F323" s="34">
        <v>46142</v>
      </c>
      <c r="G323" s="35">
        <v>9532974.2200000007</v>
      </c>
      <c r="H323" s="36"/>
      <c r="I323" s="35">
        <v>9532974.2200000007</v>
      </c>
      <c r="J323" s="35"/>
      <c r="K323" s="20" t="s">
        <v>36</v>
      </c>
      <c r="L323" s="37"/>
    </row>
    <row r="324" spans="1:12" s="38" customFormat="1" x14ac:dyDescent="0.25">
      <c r="A324" s="31">
        <v>316</v>
      </c>
      <c r="B324" s="15" t="s">
        <v>100</v>
      </c>
      <c r="C324" s="15" t="s">
        <v>496</v>
      </c>
      <c r="D324" s="15" t="s">
        <v>497</v>
      </c>
      <c r="E324" s="16">
        <v>46083</v>
      </c>
      <c r="F324" s="34">
        <v>46084</v>
      </c>
      <c r="G324" s="35">
        <v>55800</v>
      </c>
      <c r="H324" s="36"/>
      <c r="I324" s="35">
        <v>55800</v>
      </c>
      <c r="J324" s="35"/>
      <c r="K324" s="20" t="s">
        <v>36</v>
      </c>
    </row>
    <row r="325" spans="1:12" s="38" customFormat="1" x14ac:dyDescent="0.25">
      <c r="A325" s="31">
        <v>317</v>
      </c>
      <c r="B325" s="15" t="s">
        <v>498</v>
      </c>
      <c r="C325" s="15" t="s">
        <v>410</v>
      </c>
      <c r="D325" s="15" t="s">
        <v>499</v>
      </c>
      <c r="E325" s="16">
        <v>46085</v>
      </c>
      <c r="F325" s="34">
        <v>46086</v>
      </c>
      <c r="G325" s="35">
        <v>42807.79</v>
      </c>
      <c r="H325" s="36"/>
      <c r="I325" s="35">
        <v>42807.79</v>
      </c>
      <c r="J325" s="35"/>
      <c r="K325" s="20" t="s">
        <v>36</v>
      </c>
    </row>
    <row r="326" spans="1:12" s="38" customFormat="1" x14ac:dyDescent="0.25">
      <c r="A326" s="31">
        <v>318</v>
      </c>
      <c r="B326" s="15" t="s">
        <v>66</v>
      </c>
      <c r="C326" s="15" t="s">
        <v>62</v>
      </c>
      <c r="D326" s="15" t="s">
        <v>500</v>
      </c>
      <c r="E326" s="16">
        <v>46086</v>
      </c>
      <c r="F326" s="34">
        <v>46086</v>
      </c>
      <c r="G326" s="35">
        <v>14365</v>
      </c>
      <c r="H326" s="36"/>
      <c r="I326" s="35">
        <v>14365</v>
      </c>
      <c r="J326" s="35"/>
      <c r="K326" s="20" t="s">
        <v>36</v>
      </c>
    </row>
    <row r="327" spans="1:12" s="38" customFormat="1" x14ac:dyDescent="0.25">
      <c r="A327" s="31">
        <v>319</v>
      </c>
      <c r="B327" s="15" t="s">
        <v>34</v>
      </c>
      <c r="C327" s="15" t="s">
        <v>31</v>
      </c>
      <c r="D327" s="15" t="s">
        <v>501</v>
      </c>
      <c r="E327" s="16">
        <v>46040</v>
      </c>
      <c r="F327" s="34">
        <v>46086</v>
      </c>
      <c r="G327" s="35">
        <v>572104.88</v>
      </c>
      <c r="H327" s="36"/>
      <c r="I327" s="35">
        <v>572104.88</v>
      </c>
      <c r="J327" s="35"/>
      <c r="K327" s="20" t="s">
        <v>36</v>
      </c>
      <c r="L327" s="37" t="s">
        <v>502</v>
      </c>
    </row>
    <row r="328" spans="1:12" s="38" customFormat="1" x14ac:dyDescent="0.25">
      <c r="A328" s="31">
        <v>320</v>
      </c>
      <c r="B328" s="15" t="s">
        <v>38</v>
      </c>
      <c r="C328" s="15" t="s">
        <v>31</v>
      </c>
      <c r="D328" s="15" t="s">
        <v>503</v>
      </c>
      <c r="E328" s="16">
        <v>46082</v>
      </c>
      <c r="F328" s="34">
        <v>46087</v>
      </c>
      <c r="G328" s="35">
        <v>144932.20000000001</v>
      </c>
      <c r="H328" s="36"/>
      <c r="I328" s="35">
        <v>144932.20000000001</v>
      </c>
      <c r="J328" s="35"/>
      <c r="K328" s="20" t="s">
        <v>36</v>
      </c>
      <c r="L328" s="37" t="s">
        <v>502</v>
      </c>
    </row>
    <row r="329" spans="1:12" s="38" customFormat="1" x14ac:dyDescent="0.25">
      <c r="A329" s="31">
        <v>321</v>
      </c>
      <c r="B329" s="15" t="s">
        <v>504</v>
      </c>
      <c r="C329" s="15" t="s">
        <v>505</v>
      </c>
      <c r="D329" s="15" t="s">
        <v>506</v>
      </c>
      <c r="E329" s="16">
        <v>46085</v>
      </c>
      <c r="F329" s="34">
        <v>46090</v>
      </c>
      <c r="G329" s="35">
        <v>79387.38</v>
      </c>
      <c r="H329" s="36"/>
      <c r="I329" s="35">
        <v>79387.38</v>
      </c>
      <c r="J329" s="35"/>
      <c r="K329" s="20" t="s">
        <v>36</v>
      </c>
      <c r="L329" s="37" t="s">
        <v>507</v>
      </c>
    </row>
    <row r="330" spans="1:12" s="38" customFormat="1" x14ac:dyDescent="0.25">
      <c r="A330" s="31">
        <v>322</v>
      </c>
      <c r="B330" s="15" t="s">
        <v>508</v>
      </c>
      <c r="C330" s="15" t="s">
        <v>509</v>
      </c>
      <c r="D330" s="15" t="s">
        <v>510</v>
      </c>
      <c r="E330" s="16">
        <v>46052</v>
      </c>
      <c r="F330" s="34">
        <v>46090</v>
      </c>
      <c r="G330" s="35">
        <v>297926.56</v>
      </c>
      <c r="H330" s="36"/>
      <c r="I330" s="35">
        <v>297926.56</v>
      </c>
      <c r="J330" s="35"/>
      <c r="K330" s="20" t="s">
        <v>36</v>
      </c>
      <c r="L330" s="37" t="s">
        <v>511</v>
      </c>
    </row>
    <row r="331" spans="1:12" s="38" customFormat="1" x14ac:dyDescent="0.25">
      <c r="A331" s="31">
        <v>323</v>
      </c>
      <c r="B331" s="15" t="s">
        <v>512</v>
      </c>
      <c r="C331" s="15" t="s">
        <v>505</v>
      </c>
      <c r="D331" s="15" t="s">
        <v>513</v>
      </c>
      <c r="E331" s="16">
        <v>45891</v>
      </c>
      <c r="F331" s="34">
        <v>46090</v>
      </c>
      <c r="G331" s="35">
        <v>1911257.15</v>
      </c>
      <c r="H331" s="36"/>
      <c r="I331" s="35">
        <v>1911257.15</v>
      </c>
      <c r="J331" s="35"/>
      <c r="K331" s="20" t="s">
        <v>36</v>
      </c>
      <c r="L331" s="37" t="s">
        <v>514</v>
      </c>
    </row>
    <row r="332" spans="1:12" s="38" customFormat="1" x14ac:dyDescent="0.25">
      <c r="A332" s="31">
        <v>324</v>
      </c>
      <c r="B332" s="15" t="s">
        <v>515</v>
      </c>
      <c r="C332" s="15" t="s">
        <v>516</v>
      </c>
      <c r="D332" s="15" t="s">
        <v>517</v>
      </c>
      <c r="E332" s="16">
        <v>46055</v>
      </c>
      <c r="F332" s="34">
        <v>46085</v>
      </c>
      <c r="G332" s="35">
        <v>59000</v>
      </c>
      <c r="H332" s="36"/>
      <c r="I332" s="35">
        <v>59000</v>
      </c>
      <c r="J332" s="35"/>
      <c r="K332" s="20" t="s">
        <v>36</v>
      </c>
    </row>
    <row r="333" spans="1:12" s="38" customFormat="1" x14ac:dyDescent="0.25">
      <c r="A333" s="31">
        <v>325</v>
      </c>
      <c r="B333" s="15" t="s">
        <v>518</v>
      </c>
      <c r="C333" s="15" t="s">
        <v>279</v>
      </c>
      <c r="D333" s="15" t="s">
        <v>519</v>
      </c>
      <c r="E333" s="16">
        <v>46083</v>
      </c>
      <c r="F333" s="34">
        <v>46090</v>
      </c>
      <c r="G333" s="35">
        <v>48616</v>
      </c>
      <c r="H333" s="36"/>
      <c r="I333" s="35">
        <v>48616</v>
      </c>
      <c r="J333" s="35"/>
      <c r="K333" s="20" t="s">
        <v>36</v>
      </c>
    </row>
    <row r="334" spans="1:12" s="38" customFormat="1" x14ac:dyDescent="0.25">
      <c r="A334" s="31">
        <v>326</v>
      </c>
      <c r="B334" s="15" t="s">
        <v>75</v>
      </c>
      <c r="C334" s="15" t="s">
        <v>76</v>
      </c>
      <c r="D334" s="15" t="s">
        <v>520</v>
      </c>
      <c r="E334" s="16">
        <v>46082</v>
      </c>
      <c r="F334" s="34">
        <v>46090</v>
      </c>
      <c r="G334" s="35">
        <v>3570</v>
      </c>
      <c r="H334" s="36"/>
      <c r="I334" s="35">
        <v>3570</v>
      </c>
      <c r="J334" s="35"/>
      <c r="K334" s="20" t="s">
        <v>36</v>
      </c>
    </row>
    <row r="335" spans="1:12" s="38" customFormat="1" x14ac:dyDescent="0.25">
      <c r="A335" s="31">
        <v>327</v>
      </c>
      <c r="B335" s="15" t="s">
        <v>75</v>
      </c>
      <c r="C335" s="15" t="s">
        <v>76</v>
      </c>
      <c r="D335" s="15" t="s">
        <v>521</v>
      </c>
      <c r="E335" s="16">
        <v>46082</v>
      </c>
      <c r="F335" s="34">
        <v>46090</v>
      </c>
      <c r="G335" s="35">
        <v>9975</v>
      </c>
      <c r="H335" s="36"/>
      <c r="I335" s="35">
        <v>9975</v>
      </c>
      <c r="J335" s="35"/>
      <c r="K335" s="20" t="s">
        <v>36</v>
      </c>
    </row>
    <row r="336" spans="1:12" s="38" customFormat="1" x14ac:dyDescent="0.25">
      <c r="A336" s="31">
        <v>328</v>
      </c>
      <c r="B336" s="15" t="s">
        <v>75</v>
      </c>
      <c r="C336" s="15" t="s">
        <v>76</v>
      </c>
      <c r="D336" s="15" t="s">
        <v>522</v>
      </c>
      <c r="E336" s="16">
        <v>46082</v>
      </c>
      <c r="F336" s="34">
        <v>46090</v>
      </c>
      <c r="G336" s="35">
        <v>205683</v>
      </c>
      <c r="H336" s="36"/>
      <c r="I336" s="35">
        <v>205683</v>
      </c>
      <c r="J336" s="35"/>
      <c r="K336" s="20" t="s">
        <v>36</v>
      </c>
    </row>
    <row r="337" spans="1:12" s="38" customFormat="1" x14ac:dyDescent="0.25">
      <c r="A337" s="31">
        <v>329</v>
      </c>
      <c r="B337" s="15" t="s">
        <v>313</v>
      </c>
      <c r="C337" s="15" t="s">
        <v>354</v>
      </c>
      <c r="D337" s="15" t="s">
        <v>523</v>
      </c>
      <c r="E337" s="16">
        <v>46084</v>
      </c>
      <c r="F337" s="34">
        <v>46090</v>
      </c>
      <c r="G337" s="35">
        <v>13062.6</v>
      </c>
      <c r="H337" s="36"/>
      <c r="I337" s="35">
        <v>13062.6</v>
      </c>
      <c r="J337" s="35"/>
      <c r="K337" s="20" t="s">
        <v>36</v>
      </c>
    </row>
    <row r="338" spans="1:12" s="38" customFormat="1" x14ac:dyDescent="0.25">
      <c r="A338" s="31">
        <v>330</v>
      </c>
      <c r="B338" s="15" t="s">
        <v>14</v>
      </c>
      <c r="C338" s="15" t="s">
        <v>25</v>
      </c>
      <c r="D338" s="15" t="s">
        <v>524</v>
      </c>
      <c r="E338" s="16">
        <v>46063</v>
      </c>
      <c r="F338" s="34">
        <v>46090</v>
      </c>
      <c r="G338" s="35">
        <v>14286.12</v>
      </c>
      <c r="H338" s="36"/>
      <c r="I338" s="35">
        <v>14286.12</v>
      </c>
      <c r="J338" s="35"/>
      <c r="K338" s="20" t="s">
        <v>36</v>
      </c>
    </row>
    <row r="339" spans="1:12" s="38" customFormat="1" x14ac:dyDescent="0.25">
      <c r="A339" s="31">
        <v>331</v>
      </c>
      <c r="B339" s="15" t="s">
        <v>525</v>
      </c>
      <c r="C339" s="15" t="s">
        <v>526</v>
      </c>
      <c r="D339" s="15" t="s">
        <v>527</v>
      </c>
      <c r="E339" s="16">
        <v>46086</v>
      </c>
      <c r="F339" s="34">
        <v>46092</v>
      </c>
      <c r="G339" s="35">
        <v>4229705.43</v>
      </c>
      <c r="H339" s="36"/>
      <c r="I339" s="35">
        <v>4229705.43</v>
      </c>
      <c r="J339" s="35"/>
      <c r="K339" s="20" t="s">
        <v>36</v>
      </c>
    </row>
    <row r="340" spans="1:12" s="38" customFormat="1" x14ac:dyDescent="0.25">
      <c r="A340" s="31">
        <v>332</v>
      </c>
      <c r="B340" s="15" t="s">
        <v>100</v>
      </c>
      <c r="C340" s="15" t="s">
        <v>496</v>
      </c>
      <c r="D340" s="15" t="s">
        <v>528</v>
      </c>
      <c r="E340" s="16">
        <v>46087</v>
      </c>
      <c r="F340" s="34">
        <v>46092</v>
      </c>
      <c r="G340" s="35">
        <v>300000</v>
      </c>
      <c r="H340" s="36"/>
      <c r="I340" s="35">
        <v>300000</v>
      </c>
      <c r="J340" s="35"/>
      <c r="K340" s="20" t="s">
        <v>36</v>
      </c>
    </row>
    <row r="341" spans="1:12" s="38" customFormat="1" x14ac:dyDescent="0.25">
      <c r="A341" s="31">
        <v>333</v>
      </c>
      <c r="B341" s="15" t="s">
        <v>66</v>
      </c>
      <c r="C341" s="15" t="s">
        <v>261</v>
      </c>
      <c r="D341" s="15" t="s">
        <v>529</v>
      </c>
      <c r="E341" s="16">
        <v>46091</v>
      </c>
      <c r="F341" s="34">
        <v>46092</v>
      </c>
      <c r="G341" s="35">
        <v>23830.73</v>
      </c>
      <c r="H341" s="36"/>
      <c r="I341" s="35">
        <v>23830.73</v>
      </c>
      <c r="J341" s="35"/>
      <c r="K341" s="20" t="s">
        <v>36</v>
      </c>
    </row>
    <row r="342" spans="1:12" s="38" customFormat="1" x14ac:dyDescent="0.25">
      <c r="A342" s="31">
        <v>334</v>
      </c>
      <c r="B342" s="15" t="s">
        <v>292</v>
      </c>
      <c r="C342" s="15" t="s">
        <v>70</v>
      </c>
      <c r="D342" s="15" t="s">
        <v>530</v>
      </c>
      <c r="E342" s="16">
        <v>46083</v>
      </c>
      <c r="F342" s="34">
        <v>46092</v>
      </c>
      <c r="G342" s="35">
        <v>7000</v>
      </c>
      <c r="H342" s="36"/>
      <c r="I342" s="35">
        <v>7000</v>
      </c>
      <c r="J342" s="35"/>
      <c r="K342" s="20" t="s">
        <v>36</v>
      </c>
    </row>
    <row r="343" spans="1:12" s="38" customFormat="1" x14ac:dyDescent="0.25">
      <c r="A343" s="31">
        <v>335</v>
      </c>
      <c r="B343" s="15" t="s">
        <v>425</v>
      </c>
      <c r="C343" s="15" t="s">
        <v>531</v>
      </c>
      <c r="D343" s="15" t="s">
        <v>532</v>
      </c>
      <c r="E343" s="16">
        <v>46091</v>
      </c>
      <c r="F343" s="34">
        <v>46092</v>
      </c>
      <c r="G343" s="35">
        <v>212500</v>
      </c>
      <c r="H343" s="36"/>
      <c r="I343" s="35">
        <v>212500</v>
      </c>
      <c r="J343" s="35"/>
      <c r="K343" s="20" t="s">
        <v>36</v>
      </c>
    </row>
    <row r="344" spans="1:12" s="38" customFormat="1" x14ac:dyDescent="0.25">
      <c r="A344" s="31">
        <v>336</v>
      </c>
      <c r="B344" s="15" t="s">
        <v>533</v>
      </c>
      <c r="C344" s="15" t="s">
        <v>534</v>
      </c>
      <c r="D344" s="15" t="s">
        <v>535</v>
      </c>
      <c r="E344" s="16">
        <v>46091</v>
      </c>
      <c r="F344" s="34">
        <v>46093</v>
      </c>
      <c r="G344" s="35">
        <v>7611</v>
      </c>
      <c r="H344" s="36"/>
      <c r="I344" s="35">
        <v>7611</v>
      </c>
      <c r="J344" s="35"/>
      <c r="K344" s="20" t="s">
        <v>36</v>
      </c>
    </row>
    <row r="345" spans="1:12" s="38" customFormat="1" x14ac:dyDescent="0.25">
      <c r="A345" s="31">
        <v>337</v>
      </c>
      <c r="B345" s="15" t="s">
        <v>97</v>
      </c>
      <c r="C345" s="15" t="s">
        <v>536</v>
      </c>
      <c r="D345" s="15" t="s">
        <v>537</v>
      </c>
      <c r="E345" s="16">
        <v>46083</v>
      </c>
      <c r="F345" s="34">
        <v>46094</v>
      </c>
      <c r="G345" s="35">
        <v>637819</v>
      </c>
      <c r="H345" s="36"/>
      <c r="I345" s="35">
        <v>637819</v>
      </c>
      <c r="J345" s="35"/>
      <c r="K345" s="20" t="s">
        <v>36</v>
      </c>
    </row>
    <row r="346" spans="1:12" s="38" customFormat="1" x14ac:dyDescent="0.25">
      <c r="A346" s="31">
        <v>338</v>
      </c>
      <c r="B346" s="15" t="s">
        <v>24</v>
      </c>
      <c r="C346" s="15" t="s">
        <v>25</v>
      </c>
      <c r="D346" s="15" t="s">
        <v>538</v>
      </c>
      <c r="E346" s="16">
        <v>46092</v>
      </c>
      <c r="F346" s="34">
        <v>46094</v>
      </c>
      <c r="G346" s="35">
        <v>34810</v>
      </c>
      <c r="H346" s="36"/>
      <c r="I346" s="35">
        <v>34810</v>
      </c>
      <c r="J346" s="35"/>
      <c r="K346" s="20" t="s">
        <v>36</v>
      </c>
    </row>
    <row r="347" spans="1:12" s="38" customFormat="1" x14ac:dyDescent="0.25">
      <c r="A347" s="31">
        <v>339</v>
      </c>
      <c r="B347" s="15" t="s">
        <v>24</v>
      </c>
      <c r="C347" s="15" t="s">
        <v>25</v>
      </c>
      <c r="D347" s="15" t="s">
        <v>539</v>
      </c>
      <c r="E347" s="16">
        <v>46093</v>
      </c>
      <c r="F347" s="34">
        <v>46094</v>
      </c>
      <c r="G347" s="35">
        <v>49719.3</v>
      </c>
      <c r="H347" s="36"/>
      <c r="I347" s="35">
        <v>49719.3</v>
      </c>
      <c r="J347" s="35"/>
      <c r="K347" s="20" t="s">
        <v>36</v>
      </c>
    </row>
    <row r="348" spans="1:12" s="38" customFormat="1" x14ac:dyDescent="0.25">
      <c r="A348" s="31">
        <v>340</v>
      </c>
      <c r="B348" s="15" t="s">
        <v>24</v>
      </c>
      <c r="C348" s="15" t="s">
        <v>25</v>
      </c>
      <c r="D348" s="15" t="s">
        <v>540</v>
      </c>
      <c r="E348" s="16">
        <v>46093</v>
      </c>
      <c r="F348" s="34">
        <v>46094</v>
      </c>
      <c r="G348" s="35">
        <v>13645.52</v>
      </c>
      <c r="H348" s="36"/>
      <c r="I348" s="35">
        <v>13645.52</v>
      </c>
      <c r="J348" s="35"/>
      <c r="K348" s="20" t="s">
        <v>36</v>
      </c>
    </row>
    <row r="349" spans="1:12" s="38" customFormat="1" x14ac:dyDescent="0.25">
      <c r="A349" s="31">
        <v>341</v>
      </c>
      <c r="B349" s="15" t="s">
        <v>126</v>
      </c>
      <c r="C349" s="15" t="s">
        <v>127</v>
      </c>
      <c r="D349" s="15" t="s">
        <v>541</v>
      </c>
      <c r="E349" s="16">
        <v>46082</v>
      </c>
      <c r="F349" s="34">
        <v>46094</v>
      </c>
      <c r="G349" s="35">
        <v>667.59</v>
      </c>
      <c r="H349" s="36"/>
      <c r="I349" s="35">
        <v>667.59</v>
      </c>
      <c r="J349" s="35"/>
      <c r="K349" s="20" t="s">
        <v>36</v>
      </c>
    </row>
    <row r="350" spans="1:12" s="38" customFormat="1" x14ac:dyDescent="0.25">
      <c r="A350" s="31">
        <v>342</v>
      </c>
      <c r="B350" s="15" t="s">
        <v>126</v>
      </c>
      <c r="C350" s="15" t="s">
        <v>127</v>
      </c>
      <c r="D350" s="15" t="s">
        <v>542</v>
      </c>
      <c r="E350" s="16">
        <v>46082</v>
      </c>
      <c r="F350" s="34">
        <v>46094</v>
      </c>
      <c r="G350" s="35">
        <v>32571.31</v>
      </c>
      <c r="H350" s="36"/>
      <c r="I350" s="35">
        <v>32571.31</v>
      </c>
      <c r="J350" s="35"/>
      <c r="K350" s="20" t="s">
        <v>36</v>
      </c>
    </row>
    <row r="351" spans="1:12" s="38" customFormat="1" x14ac:dyDescent="0.25">
      <c r="A351" s="31">
        <v>343</v>
      </c>
      <c r="B351" s="15" t="s">
        <v>126</v>
      </c>
      <c r="C351" s="15" t="s">
        <v>127</v>
      </c>
      <c r="D351" s="15" t="s">
        <v>543</v>
      </c>
      <c r="E351" s="16">
        <v>46082</v>
      </c>
      <c r="F351" s="34">
        <v>46094</v>
      </c>
      <c r="G351" s="35">
        <v>37385.760000000002</v>
      </c>
      <c r="H351" s="36"/>
      <c r="I351" s="35">
        <v>37385.760000000002</v>
      </c>
      <c r="J351" s="35"/>
      <c r="K351" s="20" t="s">
        <v>36</v>
      </c>
    </row>
    <row r="352" spans="1:12" s="38" customFormat="1" x14ac:dyDescent="0.25">
      <c r="A352" s="31">
        <v>344</v>
      </c>
      <c r="B352" s="15" t="s">
        <v>38</v>
      </c>
      <c r="C352" s="15" t="s">
        <v>31</v>
      </c>
      <c r="D352" s="15" t="s">
        <v>544</v>
      </c>
      <c r="E352" s="16">
        <v>46082</v>
      </c>
      <c r="F352" s="34">
        <v>46097</v>
      </c>
      <c r="G352" s="35">
        <v>908903.59</v>
      </c>
      <c r="H352" s="36"/>
      <c r="I352" s="35">
        <v>908903.59</v>
      </c>
      <c r="J352" s="35"/>
      <c r="K352" s="20" t="s">
        <v>36</v>
      </c>
      <c r="L352" s="37"/>
    </row>
    <row r="353" spans="1:12" s="38" customFormat="1" x14ac:dyDescent="0.25">
      <c r="A353" s="31">
        <v>345</v>
      </c>
      <c r="B353" s="15" t="s">
        <v>14</v>
      </c>
      <c r="C353" s="15" t="s">
        <v>25</v>
      </c>
      <c r="D353" s="15" t="s">
        <v>545</v>
      </c>
      <c r="E353" s="16">
        <v>46097</v>
      </c>
      <c r="F353" s="34">
        <v>46098</v>
      </c>
      <c r="G353" s="35">
        <v>15790.62</v>
      </c>
      <c r="H353" s="36"/>
      <c r="I353" s="35">
        <v>15790.62</v>
      </c>
      <c r="J353" s="35"/>
      <c r="K353" s="20" t="s">
        <v>36</v>
      </c>
    </row>
    <row r="354" spans="1:12" s="38" customFormat="1" x14ac:dyDescent="0.25">
      <c r="A354" s="31">
        <v>346</v>
      </c>
      <c r="B354" s="15" t="s">
        <v>546</v>
      </c>
      <c r="C354" s="15" t="s">
        <v>31</v>
      </c>
      <c r="D354" s="15" t="s">
        <v>547</v>
      </c>
      <c r="E354" s="16">
        <v>46058</v>
      </c>
      <c r="F354" s="34">
        <v>46098</v>
      </c>
      <c r="G354" s="35">
        <v>238067.98</v>
      </c>
      <c r="H354" s="36"/>
      <c r="I354" s="35">
        <v>238067.98</v>
      </c>
      <c r="J354" s="35"/>
      <c r="K354" s="20" t="s">
        <v>36</v>
      </c>
      <c r="L354" s="37" t="s">
        <v>502</v>
      </c>
    </row>
    <row r="355" spans="1:12" s="38" customFormat="1" x14ac:dyDescent="0.25">
      <c r="A355" s="31">
        <v>347</v>
      </c>
      <c r="B355" s="15" t="s">
        <v>546</v>
      </c>
      <c r="C355" s="15" t="s">
        <v>31</v>
      </c>
      <c r="D355" s="15" t="s">
        <v>548</v>
      </c>
      <c r="E355" s="16">
        <v>46097</v>
      </c>
      <c r="F355" s="34">
        <v>46098</v>
      </c>
      <c r="G355" s="35">
        <v>3102.22</v>
      </c>
      <c r="H355" s="36"/>
      <c r="I355" s="35">
        <v>3102.22</v>
      </c>
      <c r="J355" s="35"/>
      <c r="K355" s="20" t="s">
        <v>36</v>
      </c>
    </row>
    <row r="356" spans="1:12" s="38" customFormat="1" x14ac:dyDescent="0.25">
      <c r="A356" s="31">
        <v>348</v>
      </c>
      <c r="B356" s="15" t="s">
        <v>14</v>
      </c>
      <c r="C356" s="15" t="s">
        <v>25</v>
      </c>
      <c r="D356" s="15" t="s">
        <v>549</v>
      </c>
      <c r="E356" s="16">
        <v>46097</v>
      </c>
      <c r="F356" s="34">
        <v>46098</v>
      </c>
      <c r="G356" s="35">
        <v>18842.43</v>
      </c>
      <c r="H356" s="36"/>
      <c r="I356" s="35">
        <v>18842.43</v>
      </c>
      <c r="J356" s="35"/>
      <c r="K356" s="20" t="s">
        <v>36</v>
      </c>
    </row>
    <row r="357" spans="1:12" s="38" customFormat="1" x14ac:dyDescent="0.25">
      <c r="A357" s="31">
        <v>349</v>
      </c>
      <c r="B357" s="15" t="s">
        <v>550</v>
      </c>
      <c r="C357" s="15" t="s">
        <v>551</v>
      </c>
      <c r="D357" s="15" t="s">
        <v>552</v>
      </c>
      <c r="E357" s="16">
        <v>46097</v>
      </c>
      <c r="F357" s="34">
        <v>46099</v>
      </c>
      <c r="G357" s="35">
        <v>29952778.850000001</v>
      </c>
      <c r="H357" s="36"/>
      <c r="I357" s="35">
        <v>29952778.850000001</v>
      </c>
      <c r="J357" s="35"/>
      <c r="K357" s="20" t="s">
        <v>36</v>
      </c>
    </row>
    <row r="358" spans="1:12" s="38" customFormat="1" x14ac:dyDescent="0.25">
      <c r="A358" s="31">
        <v>350</v>
      </c>
      <c r="B358" s="15" t="s">
        <v>14</v>
      </c>
      <c r="C358" s="15" t="s">
        <v>25</v>
      </c>
      <c r="D358" s="15" t="s">
        <v>553</v>
      </c>
      <c r="E358" s="16">
        <v>46093</v>
      </c>
      <c r="F358" s="34">
        <v>46099</v>
      </c>
      <c r="G358" s="35">
        <v>181946.14</v>
      </c>
      <c r="H358" s="36"/>
      <c r="I358" s="35">
        <v>181946.14</v>
      </c>
      <c r="J358" s="35"/>
      <c r="K358" s="20" t="s">
        <v>36</v>
      </c>
    </row>
    <row r="359" spans="1:12" s="38" customFormat="1" x14ac:dyDescent="0.25">
      <c r="A359" s="31">
        <v>351</v>
      </c>
      <c r="B359" s="15" t="s">
        <v>14</v>
      </c>
      <c r="C359" s="15" t="s">
        <v>25</v>
      </c>
      <c r="D359" s="15" t="s">
        <v>554</v>
      </c>
      <c r="E359" s="16">
        <v>46094</v>
      </c>
      <c r="F359" s="34">
        <v>46099</v>
      </c>
      <c r="G359" s="35">
        <v>10312.33</v>
      </c>
      <c r="H359" s="36"/>
      <c r="I359" s="35">
        <v>10312.33</v>
      </c>
      <c r="J359" s="35"/>
      <c r="K359" s="20" t="s">
        <v>36</v>
      </c>
    </row>
    <row r="360" spans="1:12" s="38" customFormat="1" x14ac:dyDescent="0.25">
      <c r="A360" s="31">
        <v>352</v>
      </c>
      <c r="B360" s="15" t="s">
        <v>14</v>
      </c>
      <c r="C360" s="15" t="s">
        <v>25</v>
      </c>
      <c r="D360" s="15" t="s">
        <v>555</v>
      </c>
      <c r="E360" s="16">
        <v>46094</v>
      </c>
      <c r="F360" s="34">
        <v>46099</v>
      </c>
      <c r="G360" s="35">
        <v>13313.75</v>
      </c>
      <c r="H360" s="36"/>
      <c r="I360" s="35">
        <v>13313.75</v>
      </c>
      <c r="J360" s="35"/>
      <c r="K360" s="20" t="s">
        <v>36</v>
      </c>
    </row>
    <row r="361" spans="1:12" s="38" customFormat="1" x14ac:dyDescent="0.25">
      <c r="A361" s="31">
        <v>353</v>
      </c>
      <c r="B361" s="15" t="s">
        <v>14</v>
      </c>
      <c r="C361" s="15" t="s">
        <v>25</v>
      </c>
      <c r="D361" s="15" t="s">
        <v>556</v>
      </c>
      <c r="E361" s="16">
        <v>46092</v>
      </c>
      <c r="F361" s="34">
        <v>46099</v>
      </c>
      <c r="G361" s="35">
        <v>20690.86</v>
      </c>
      <c r="H361" s="36"/>
      <c r="I361" s="35">
        <v>20690.86</v>
      </c>
      <c r="J361" s="35"/>
      <c r="K361" s="20" t="s">
        <v>36</v>
      </c>
    </row>
    <row r="362" spans="1:12" s="38" customFormat="1" x14ac:dyDescent="0.25">
      <c r="A362" s="31">
        <v>354</v>
      </c>
      <c r="B362" s="15" t="s">
        <v>14</v>
      </c>
      <c r="C362" s="15" t="s">
        <v>25</v>
      </c>
      <c r="D362" s="15" t="s">
        <v>557</v>
      </c>
      <c r="E362" s="16">
        <v>46094</v>
      </c>
      <c r="F362" s="34">
        <v>46099</v>
      </c>
      <c r="G362" s="35">
        <v>9797.33</v>
      </c>
      <c r="H362" s="36"/>
      <c r="I362" s="35">
        <v>9797.33</v>
      </c>
      <c r="J362" s="35"/>
      <c r="K362" s="20" t="s">
        <v>36</v>
      </c>
    </row>
    <row r="363" spans="1:12" s="38" customFormat="1" x14ac:dyDescent="0.25">
      <c r="A363" s="31">
        <v>355</v>
      </c>
      <c r="B363" s="15" t="s">
        <v>512</v>
      </c>
      <c r="C363" s="15" t="s">
        <v>505</v>
      </c>
      <c r="D363" s="15" t="s">
        <v>558</v>
      </c>
      <c r="E363" s="16">
        <v>46086</v>
      </c>
      <c r="F363" s="34">
        <v>46099</v>
      </c>
      <c r="G363" s="35">
        <v>78012.34</v>
      </c>
      <c r="H363" s="36"/>
      <c r="I363" s="35">
        <v>78012.34</v>
      </c>
      <c r="J363" s="35"/>
      <c r="K363" s="20" t="s">
        <v>36</v>
      </c>
    </row>
    <row r="364" spans="1:12" s="38" customFormat="1" x14ac:dyDescent="0.25">
      <c r="A364" s="31">
        <v>356</v>
      </c>
      <c r="B364" s="15" t="s">
        <v>230</v>
      </c>
      <c r="C364" s="15" t="s">
        <v>70</v>
      </c>
      <c r="D364" s="15" t="s">
        <v>559</v>
      </c>
      <c r="E364" s="16">
        <v>46083</v>
      </c>
      <c r="F364" s="34">
        <v>46099</v>
      </c>
      <c r="G364" s="35">
        <v>4400</v>
      </c>
      <c r="H364" s="36"/>
      <c r="I364" s="35">
        <v>4400</v>
      </c>
      <c r="J364" s="35"/>
      <c r="K364" s="20" t="s">
        <v>36</v>
      </c>
    </row>
    <row r="365" spans="1:12" s="38" customFormat="1" x14ac:dyDescent="0.25">
      <c r="A365" s="31">
        <v>357</v>
      </c>
      <c r="B365" s="15" t="s">
        <v>14</v>
      </c>
      <c r="C365" s="15" t="s">
        <v>25</v>
      </c>
      <c r="D365" s="15" t="s">
        <v>560</v>
      </c>
      <c r="E365" s="16">
        <v>46099</v>
      </c>
      <c r="F365" s="34">
        <v>46100</v>
      </c>
      <c r="G365" s="35">
        <v>19950.150000000001</v>
      </c>
      <c r="H365" s="36"/>
      <c r="I365" s="35"/>
      <c r="J365" s="35">
        <v>19950.150000000001</v>
      </c>
      <c r="K365" s="20" t="s">
        <v>300</v>
      </c>
    </row>
    <row r="366" spans="1:12" s="38" customFormat="1" x14ac:dyDescent="0.25">
      <c r="A366" s="31">
        <v>358</v>
      </c>
      <c r="B366" s="15" t="s">
        <v>376</v>
      </c>
      <c r="C366" s="15" t="s">
        <v>104</v>
      </c>
      <c r="D366" s="15" t="s">
        <v>561</v>
      </c>
      <c r="E366" s="16">
        <v>46098</v>
      </c>
      <c r="F366" s="34">
        <v>46100</v>
      </c>
      <c r="G366" s="35">
        <v>41533.800000000003</v>
      </c>
      <c r="H366" s="36"/>
      <c r="I366" s="35">
        <v>41533.800000000003</v>
      </c>
      <c r="J366" s="35"/>
      <c r="K366" s="20" t="s">
        <v>36</v>
      </c>
    </row>
    <row r="367" spans="1:12" s="38" customFormat="1" x14ac:dyDescent="0.25">
      <c r="A367" s="31">
        <v>359</v>
      </c>
      <c r="B367" s="15" t="s">
        <v>562</v>
      </c>
      <c r="C367" s="15" t="s">
        <v>563</v>
      </c>
      <c r="D367" s="15" t="s">
        <v>345</v>
      </c>
      <c r="E367" s="16">
        <v>46084</v>
      </c>
      <c r="F367" s="34">
        <v>46100</v>
      </c>
      <c r="G367" s="35">
        <v>885000</v>
      </c>
      <c r="H367" s="36"/>
      <c r="I367" s="35">
        <v>885000</v>
      </c>
      <c r="J367" s="35"/>
      <c r="K367" s="20" t="s">
        <v>36</v>
      </c>
    </row>
    <row r="368" spans="1:12" s="38" customFormat="1" x14ac:dyDescent="0.25">
      <c r="A368" s="31">
        <v>360</v>
      </c>
      <c r="B368" s="15" t="s">
        <v>124</v>
      </c>
      <c r="C368" s="15" t="s">
        <v>215</v>
      </c>
      <c r="D368" s="15" t="s">
        <v>564</v>
      </c>
      <c r="E368" s="16">
        <v>46091</v>
      </c>
      <c r="F368" s="34">
        <v>46101</v>
      </c>
      <c r="G368" s="35">
        <v>1023</v>
      </c>
      <c r="H368" s="36"/>
      <c r="I368" s="35">
        <v>1023</v>
      </c>
      <c r="J368" s="35"/>
      <c r="K368" s="20" t="s">
        <v>36</v>
      </c>
    </row>
    <row r="369" spans="1:11" s="38" customFormat="1" x14ac:dyDescent="0.25">
      <c r="A369" s="31">
        <v>361</v>
      </c>
      <c r="B369" s="15" t="s">
        <v>106</v>
      </c>
      <c r="C369" s="15" t="s">
        <v>70</v>
      </c>
      <c r="D369" s="15" t="s">
        <v>565</v>
      </c>
      <c r="E369" s="16">
        <v>46090</v>
      </c>
      <c r="F369" s="34">
        <v>46101</v>
      </c>
      <c r="G369" s="35">
        <v>10000</v>
      </c>
      <c r="H369" s="36"/>
      <c r="I369" s="35">
        <v>10000</v>
      </c>
      <c r="J369" s="35"/>
      <c r="K369" s="20" t="s">
        <v>36</v>
      </c>
    </row>
    <row r="370" spans="1:11" s="38" customFormat="1" x14ac:dyDescent="0.25">
      <c r="A370" s="31">
        <v>362</v>
      </c>
      <c r="B370" s="15" t="s">
        <v>485</v>
      </c>
      <c r="C370" s="15" t="s">
        <v>566</v>
      </c>
      <c r="D370" s="15" t="s">
        <v>567</v>
      </c>
      <c r="E370" s="16">
        <v>46099</v>
      </c>
      <c r="F370" s="34">
        <v>46104</v>
      </c>
      <c r="G370" s="35">
        <v>159876.6</v>
      </c>
      <c r="H370" s="36"/>
      <c r="I370" s="35">
        <v>159876.6</v>
      </c>
      <c r="J370" s="35"/>
      <c r="K370" s="20" t="s">
        <v>36</v>
      </c>
    </row>
    <row r="371" spans="1:11" s="38" customFormat="1" x14ac:dyDescent="0.25">
      <c r="A371" s="31">
        <v>363</v>
      </c>
      <c r="B371" s="15" t="s">
        <v>313</v>
      </c>
      <c r="C371" s="15" t="s">
        <v>568</v>
      </c>
      <c r="D371" s="15" t="s">
        <v>569</v>
      </c>
      <c r="E371" s="16">
        <v>46090</v>
      </c>
      <c r="F371" s="34">
        <v>46104</v>
      </c>
      <c r="G371" s="35">
        <v>11853.1</v>
      </c>
      <c r="H371" s="36"/>
      <c r="I371" s="35">
        <v>11853.1</v>
      </c>
      <c r="J371" s="35"/>
      <c r="K371" s="20" t="s">
        <v>36</v>
      </c>
    </row>
    <row r="372" spans="1:11" s="38" customFormat="1" x14ac:dyDescent="0.25">
      <c r="A372" s="31">
        <v>364</v>
      </c>
      <c r="B372" s="15" t="s">
        <v>337</v>
      </c>
      <c r="C372" s="15" t="s">
        <v>570</v>
      </c>
      <c r="D372" s="15" t="s">
        <v>571</v>
      </c>
      <c r="E372" s="16">
        <v>46101</v>
      </c>
      <c r="F372" s="34">
        <v>46105</v>
      </c>
      <c r="G372" s="35">
        <v>10850</v>
      </c>
      <c r="H372" s="36"/>
      <c r="I372" s="35">
        <v>10850</v>
      </c>
      <c r="J372" s="35"/>
      <c r="K372" s="20" t="s">
        <v>36</v>
      </c>
    </row>
    <row r="373" spans="1:11" s="38" customFormat="1" x14ac:dyDescent="0.25">
      <c r="A373" s="31">
        <v>365</v>
      </c>
      <c r="B373" s="15" t="s">
        <v>24</v>
      </c>
      <c r="C373" s="15" t="s">
        <v>25</v>
      </c>
      <c r="D373" s="15" t="s">
        <v>572</v>
      </c>
      <c r="E373" s="16">
        <v>46101</v>
      </c>
      <c r="F373" s="34">
        <v>46105</v>
      </c>
      <c r="G373" s="35">
        <v>10266</v>
      </c>
      <c r="H373" s="36"/>
      <c r="I373" s="35">
        <v>10266</v>
      </c>
      <c r="J373" s="35"/>
      <c r="K373" s="20" t="s">
        <v>36</v>
      </c>
    </row>
    <row r="374" spans="1:11" s="38" customFormat="1" x14ac:dyDescent="0.25">
      <c r="A374" s="31">
        <v>366</v>
      </c>
      <c r="B374" s="15" t="s">
        <v>24</v>
      </c>
      <c r="C374" s="15" t="s">
        <v>25</v>
      </c>
      <c r="D374" s="15" t="s">
        <v>573</v>
      </c>
      <c r="E374" s="16">
        <v>46101</v>
      </c>
      <c r="F374" s="34">
        <v>46105</v>
      </c>
      <c r="G374" s="35">
        <v>69336.800000000003</v>
      </c>
      <c r="H374" s="36"/>
      <c r="I374" s="35">
        <v>69336.800000000003</v>
      </c>
      <c r="J374" s="35"/>
      <c r="K374" s="20" t="s">
        <v>36</v>
      </c>
    </row>
    <row r="375" spans="1:11" s="38" customFormat="1" x14ac:dyDescent="0.25">
      <c r="A375" s="31">
        <v>367</v>
      </c>
      <c r="B375" s="15" t="s">
        <v>41</v>
      </c>
      <c r="C375" s="15" t="s">
        <v>31</v>
      </c>
      <c r="D375" s="15" t="s">
        <v>574</v>
      </c>
      <c r="E375" s="16">
        <v>46072</v>
      </c>
      <c r="F375" s="34">
        <v>46105</v>
      </c>
      <c r="G375" s="35">
        <v>56745.599999999999</v>
      </c>
      <c r="H375" s="36"/>
      <c r="I375" s="35">
        <v>56745.599999999999</v>
      </c>
      <c r="J375" s="35"/>
      <c r="K375" s="20" t="s">
        <v>36</v>
      </c>
    </row>
    <row r="376" spans="1:11" s="38" customFormat="1" x14ac:dyDescent="0.25">
      <c r="A376" s="31">
        <v>368</v>
      </c>
      <c r="B376" s="15" t="s">
        <v>41</v>
      </c>
      <c r="C376" s="15" t="s">
        <v>31</v>
      </c>
      <c r="D376" s="15" t="s">
        <v>575</v>
      </c>
      <c r="E376" s="16">
        <v>46072</v>
      </c>
      <c r="F376" s="34">
        <v>46105</v>
      </c>
      <c r="G376" s="35">
        <v>9898.7999999999993</v>
      </c>
      <c r="H376" s="36"/>
      <c r="I376" s="35">
        <v>9898.7999999999993</v>
      </c>
      <c r="J376" s="35"/>
      <c r="K376" s="20" t="s">
        <v>36</v>
      </c>
    </row>
    <row r="377" spans="1:11" s="38" customFormat="1" x14ac:dyDescent="0.25">
      <c r="A377" s="31">
        <v>369</v>
      </c>
      <c r="B377" s="15" t="s">
        <v>41</v>
      </c>
      <c r="C377" s="15" t="s">
        <v>31</v>
      </c>
      <c r="D377" s="15" t="s">
        <v>576</v>
      </c>
      <c r="E377" s="16">
        <v>46072</v>
      </c>
      <c r="F377" s="34">
        <v>46105</v>
      </c>
      <c r="G377" s="35">
        <v>107195.83</v>
      </c>
      <c r="H377" s="36"/>
      <c r="I377" s="35">
        <v>107195.83</v>
      </c>
      <c r="J377" s="35"/>
      <c r="K377" s="20" t="s">
        <v>36</v>
      </c>
    </row>
    <row r="378" spans="1:11" s="38" customFormat="1" x14ac:dyDescent="0.25">
      <c r="A378" s="31">
        <v>370</v>
      </c>
      <c r="B378" s="15" t="s">
        <v>14</v>
      </c>
      <c r="C378" s="15" t="s">
        <v>551</v>
      </c>
      <c r="D378" s="15" t="s">
        <v>577</v>
      </c>
      <c r="E378" s="16">
        <v>46099</v>
      </c>
      <c r="F378" s="34">
        <v>46106</v>
      </c>
      <c r="G378" s="35">
        <v>67242.740000000005</v>
      </c>
      <c r="H378" s="36"/>
      <c r="I378" s="35"/>
      <c r="J378" s="35">
        <v>67242.740000000005</v>
      </c>
      <c r="K378" s="20" t="s">
        <v>300</v>
      </c>
    </row>
    <row r="379" spans="1:11" s="38" customFormat="1" x14ac:dyDescent="0.25">
      <c r="A379" s="31">
        <v>371</v>
      </c>
      <c r="B379" s="15" t="s">
        <v>14</v>
      </c>
      <c r="C379" s="15" t="s">
        <v>551</v>
      </c>
      <c r="D379" s="15" t="s">
        <v>578</v>
      </c>
      <c r="E379" s="16">
        <v>46098</v>
      </c>
      <c r="F379" s="34">
        <v>46106</v>
      </c>
      <c r="G379" s="35">
        <v>31477.68</v>
      </c>
      <c r="H379" s="36"/>
      <c r="I379" s="35"/>
      <c r="J379" s="35">
        <v>31477.68</v>
      </c>
      <c r="K379" s="20" t="s">
        <v>300</v>
      </c>
    </row>
    <row r="380" spans="1:11" s="38" customFormat="1" x14ac:dyDescent="0.25">
      <c r="A380" s="31">
        <v>372</v>
      </c>
      <c r="B380" s="15" t="s">
        <v>579</v>
      </c>
      <c r="C380" s="15" t="s">
        <v>62</v>
      </c>
      <c r="D380" s="15" t="s">
        <v>580</v>
      </c>
      <c r="E380" s="16">
        <v>46097</v>
      </c>
      <c r="F380" s="34">
        <v>46106</v>
      </c>
      <c r="G380" s="35">
        <v>133724.51999999999</v>
      </c>
      <c r="H380" s="36"/>
      <c r="I380" s="35">
        <v>133724.51999999999</v>
      </c>
      <c r="J380" s="35"/>
      <c r="K380" s="20" t="s">
        <v>36</v>
      </c>
    </row>
    <row r="381" spans="1:11" s="38" customFormat="1" x14ac:dyDescent="0.25">
      <c r="A381" s="31">
        <v>373</v>
      </c>
      <c r="B381" s="15" t="s">
        <v>66</v>
      </c>
      <c r="C381" s="15" t="s">
        <v>261</v>
      </c>
      <c r="D381" s="15" t="s">
        <v>581</v>
      </c>
      <c r="E381" s="16">
        <v>46106</v>
      </c>
      <c r="F381" s="34">
        <v>46106</v>
      </c>
      <c r="G381" s="35">
        <v>298205.52</v>
      </c>
      <c r="H381" s="36"/>
      <c r="I381" s="35">
        <v>298205.52</v>
      </c>
      <c r="J381" s="35"/>
      <c r="K381" s="20" t="s">
        <v>36</v>
      </c>
    </row>
    <row r="382" spans="1:11" s="38" customFormat="1" x14ac:dyDescent="0.25">
      <c r="A382" s="31">
        <v>374</v>
      </c>
      <c r="B382" s="15" t="s">
        <v>97</v>
      </c>
      <c r="C382" s="15" t="s">
        <v>242</v>
      </c>
      <c r="D382" s="15" t="s">
        <v>582</v>
      </c>
      <c r="E382" s="16">
        <v>46101</v>
      </c>
      <c r="F382" s="34">
        <v>46107</v>
      </c>
      <c r="G382" s="35">
        <v>394600</v>
      </c>
      <c r="H382" s="36"/>
      <c r="I382" s="35">
        <v>394600</v>
      </c>
      <c r="J382" s="35"/>
      <c r="K382" s="20" t="s">
        <v>36</v>
      </c>
    </row>
    <row r="383" spans="1:11" s="38" customFormat="1" x14ac:dyDescent="0.25">
      <c r="A383" s="31">
        <v>375</v>
      </c>
      <c r="B383" s="15" t="s">
        <v>100</v>
      </c>
      <c r="C383" s="15" t="s">
        <v>496</v>
      </c>
      <c r="D383" s="15" t="s">
        <v>583</v>
      </c>
      <c r="E383" s="16">
        <v>46104</v>
      </c>
      <c r="F383" s="34">
        <v>46107</v>
      </c>
      <c r="G383" s="35">
        <v>82700</v>
      </c>
      <c r="H383" s="36"/>
      <c r="I383" s="35">
        <v>82700</v>
      </c>
      <c r="J383" s="35"/>
      <c r="K383" s="20" t="s">
        <v>36</v>
      </c>
    </row>
    <row r="384" spans="1:11" s="38" customFormat="1" x14ac:dyDescent="0.25">
      <c r="A384" s="31">
        <v>376</v>
      </c>
      <c r="B384" s="15" t="s">
        <v>584</v>
      </c>
      <c r="C384" s="15" t="s">
        <v>238</v>
      </c>
      <c r="D384" s="15" t="s">
        <v>585</v>
      </c>
      <c r="E384" s="16">
        <v>46108</v>
      </c>
      <c r="F384" s="34">
        <v>46108</v>
      </c>
      <c r="G384" s="35">
        <v>37739</v>
      </c>
      <c r="H384" s="36"/>
      <c r="I384" s="35">
        <v>37739</v>
      </c>
      <c r="J384" s="35"/>
      <c r="K384" s="20" t="s">
        <v>36</v>
      </c>
    </row>
    <row r="385" spans="1:11" s="38" customFormat="1" x14ac:dyDescent="0.25">
      <c r="A385" s="31">
        <v>377</v>
      </c>
      <c r="B385" s="15" t="s">
        <v>584</v>
      </c>
      <c r="C385" s="15" t="s">
        <v>238</v>
      </c>
      <c r="D385" s="15" t="s">
        <v>586</v>
      </c>
      <c r="E385" s="16">
        <v>46108</v>
      </c>
      <c r="F385" s="34">
        <v>46108</v>
      </c>
      <c r="G385" s="35">
        <v>315401.06</v>
      </c>
      <c r="H385" s="36"/>
      <c r="I385" s="35">
        <v>315401.06</v>
      </c>
      <c r="J385" s="35"/>
      <c r="K385" s="20" t="s">
        <v>36</v>
      </c>
    </row>
    <row r="386" spans="1:11" s="38" customFormat="1" x14ac:dyDescent="0.25">
      <c r="A386" s="31">
        <v>378</v>
      </c>
      <c r="B386" s="15" t="s">
        <v>584</v>
      </c>
      <c r="C386" s="15" t="s">
        <v>238</v>
      </c>
      <c r="D386" s="15" t="s">
        <v>587</v>
      </c>
      <c r="E386" s="16">
        <v>46108</v>
      </c>
      <c r="F386" s="34">
        <v>46108</v>
      </c>
      <c r="G386" s="35">
        <v>809422</v>
      </c>
      <c r="H386" s="36"/>
      <c r="I386" s="35">
        <v>809422</v>
      </c>
      <c r="J386" s="35"/>
      <c r="K386" s="20" t="s">
        <v>36</v>
      </c>
    </row>
    <row r="387" spans="1:11" s="38" customFormat="1" x14ac:dyDescent="0.25">
      <c r="A387" s="31">
        <v>379</v>
      </c>
      <c r="B387" s="15" t="s">
        <v>97</v>
      </c>
      <c r="C387" s="15" t="s">
        <v>242</v>
      </c>
      <c r="D387" s="15" t="s">
        <v>588</v>
      </c>
      <c r="E387" s="16">
        <v>46108</v>
      </c>
      <c r="F387" s="34">
        <v>46111</v>
      </c>
      <c r="G387" s="35">
        <v>414600</v>
      </c>
      <c r="H387" s="36"/>
      <c r="I387" s="35">
        <v>414600</v>
      </c>
      <c r="J387" s="35"/>
      <c r="K387" s="20" t="s">
        <v>36</v>
      </c>
    </row>
    <row r="388" spans="1:11" s="38" customFormat="1" x14ac:dyDescent="0.25">
      <c r="A388" s="31">
        <v>380</v>
      </c>
      <c r="B388" s="15" t="s">
        <v>136</v>
      </c>
      <c r="C388" s="15" t="s">
        <v>127</v>
      </c>
      <c r="D388" s="15" t="s">
        <v>589</v>
      </c>
      <c r="E388" s="16">
        <v>46112</v>
      </c>
      <c r="F388" s="34">
        <v>46112</v>
      </c>
      <c r="G388" s="35">
        <v>179639.45</v>
      </c>
      <c r="H388" s="36"/>
      <c r="I388" s="35">
        <v>179639.45</v>
      </c>
      <c r="J388" s="35"/>
      <c r="K388" s="20" t="s">
        <v>36</v>
      </c>
    </row>
    <row r="389" spans="1:11" s="38" customFormat="1" x14ac:dyDescent="0.25">
      <c r="A389" s="31">
        <v>381</v>
      </c>
      <c r="B389" s="15" t="s">
        <v>136</v>
      </c>
      <c r="C389" s="15" t="s">
        <v>127</v>
      </c>
      <c r="D389" s="15" t="s">
        <v>590</v>
      </c>
      <c r="E389" s="16">
        <v>46112</v>
      </c>
      <c r="F389" s="34">
        <v>46112</v>
      </c>
      <c r="G389" s="35">
        <v>484107.91</v>
      </c>
      <c r="H389" s="36"/>
      <c r="I389" s="35">
        <v>484107.91</v>
      </c>
      <c r="J389" s="35"/>
      <c r="K389" s="20" t="s">
        <v>36</v>
      </c>
    </row>
    <row r="390" spans="1:11" s="38" customFormat="1" x14ac:dyDescent="0.25">
      <c r="A390" s="31">
        <v>382</v>
      </c>
      <c r="B390" s="15" t="s">
        <v>591</v>
      </c>
      <c r="C390" s="15" t="s">
        <v>127</v>
      </c>
      <c r="D390" s="15" t="s">
        <v>592</v>
      </c>
      <c r="E390" s="16">
        <v>46101</v>
      </c>
      <c r="F390" s="34">
        <v>46112</v>
      </c>
      <c r="G390" s="35">
        <v>102918.34</v>
      </c>
      <c r="H390" s="36"/>
      <c r="I390" s="35">
        <v>102918.34</v>
      </c>
      <c r="J390" s="35"/>
      <c r="K390" s="20" t="s">
        <v>36</v>
      </c>
    </row>
    <row r="391" spans="1:11" s="38" customFormat="1" x14ac:dyDescent="0.25">
      <c r="A391" s="31">
        <v>383</v>
      </c>
      <c r="B391" s="15" t="s">
        <v>158</v>
      </c>
      <c r="C391" s="15" t="s">
        <v>127</v>
      </c>
      <c r="D391" s="15" t="s">
        <v>593</v>
      </c>
      <c r="E391" s="16">
        <v>46112</v>
      </c>
      <c r="F391" s="34">
        <v>46112</v>
      </c>
      <c r="G391" s="35">
        <v>7429</v>
      </c>
      <c r="H391" s="36"/>
      <c r="I391" s="35">
        <v>7429</v>
      </c>
      <c r="J391" s="35"/>
      <c r="K391" s="20" t="s">
        <v>36</v>
      </c>
    </row>
    <row r="392" spans="1:11" s="38" customFormat="1" x14ac:dyDescent="0.25">
      <c r="A392" s="31">
        <v>384</v>
      </c>
      <c r="B392" s="15" t="s">
        <v>109</v>
      </c>
      <c r="C392" s="15" t="s">
        <v>224</v>
      </c>
      <c r="D392" s="15" t="s">
        <v>594</v>
      </c>
      <c r="E392" s="16">
        <v>46092</v>
      </c>
      <c r="F392" s="34">
        <v>46112</v>
      </c>
      <c r="G392" s="35">
        <v>7020</v>
      </c>
      <c r="H392" s="36"/>
      <c r="I392" s="35">
        <v>7020</v>
      </c>
      <c r="J392" s="35"/>
      <c r="K392" s="20" t="s">
        <v>36</v>
      </c>
    </row>
    <row r="393" spans="1:11" s="38" customFormat="1" x14ac:dyDescent="0.25">
      <c r="A393" s="31">
        <v>385</v>
      </c>
      <c r="B393" s="15" t="s">
        <v>109</v>
      </c>
      <c r="C393" s="15" t="s">
        <v>224</v>
      </c>
      <c r="D393" s="15" t="s">
        <v>595</v>
      </c>
      <c r="E393" s="16">
        <v>46099</v>
      </c>
      <c r="F393" s="34">
        <v>46112</v>
      </c>
      <c r="G393" s="35">
        <v>7020</v>
      </c>
      <c r="H393" s="36"/>
      <c r="I393" s="35">
        <v>7020</v>
      </c>
      <c r="J393" s="35"/>
      <c r="K393" s="20" t="s">
        <v>36</v>
      </c>
    </row>
    <row r="394" spans="1:11" s="38" customFormat="1" x14ac:dyDescent="0.25">
      <c r="A394" s="31">
        <v>386</v>
      </c>
      <c r="B394" s="15" t="s">
        <v>109</v>
      </c>
      <c r="C394" s="15" t="s">
        <v>224</v>
      </c>
      <c r="D394" s="15" t="s">
        <v>596</v>
      </c>
      <c r="E394" s="16">
        <v>46107</v>
      </c>
      <c r="F394" s="34">
        <v>46112</v>
      </c>
      <c r="G394" s="35">
        <v>8340</v>
      </c>
      <c r="H394" s="36"/>
      <c r="I394" s="35">
        <v>8340</v>
      </c>
      <c r="J394" s="35"/>
      <c r="K394" s="20" t="s">
        <v>36</v>
      </c>
    </row>
    <row r="395" spans="1:11" s="38" customFormat="1" x14ac:dyDescent="0.25">
      <c r="A395" s="31">
        <v>387</v>
      </c>
      <c r="B395" s="15" t="s">
        <v>109</v>
      </c>
      <c r="C395" s="15" t="s">
        <v>224</v>
      </c>
      <c r="D395" s="15" t="s">
        <v>597</v>
      </c>
      <c r="E395" s="16">
        <v>46085</v>
      </c>
      <c r="F395" s="34">
        <v>46112</v>
      </c>
      <c r="G395" s="35">
        <v>14640</v>
      </c>
      <c r="H395" s="36"/>
      <c r="I395" s="35">
        <v>14640</v>
      </c>
      <c r="J395" s="35"/>
      <c r="K395" s="20" t="s">
        <v>36</v>
      </c>
    </row>
    <row r="396" spans="1:11" s="38" customFormat="1" x14ac:dyDescent="0.25">
      <c r="A396" s="31">
        <v>388</v>
      </c>
      <c r="B396" s="15" t="s">
        <v>136</v>
      </c>
      <c r="C396" s="15" t="s">
        <v>127</v>
      </c>
      <c r="D396" s="15" t="s">
        <v>598</v>
      </c>
      <c r="E396" s="16">
        <v>46112</v>
      </c>
      <c r="F396" s="34">
        <v>46112</v>
      </c>
      <c r="G396" s="35">
        <v>53424.51</v>
      </c>
      <c r="H396" s="36"/>
      <c r="I396" s="35">
        <v>53424.51</v>
      </c>
      <c r="J396" s="35"/>
      <c r="K396" s="20" t="s">
        <v>36</v>
      </c>
    </row>
    <row r="397" spans="1:11" s="38" customFormat="1" x14ac:dyDescent="0.25">
      <c r="A397" s="31">
        <v>389</v>
      </c>
      <c r="B397" s="15" t="s">
        <v>136</v>
      </c>
      <c r="C397" s="15" t="s">
        <v>127</v>
      </c>
      <c r="D397" s="15" t="s">
        <v>599</v>
      </c>
      <c r="E397" s="16">
        <v>46112</v>
      </c>
      <c r="F397" s="34">
        <v>46112</v>
      </c>
      <c r="G397" s="35">
        <v>77434.720000000001</v>
      </c>
      <c r="H397" s="36"/>
      <c r="I397" s="35">
        <v>77434.720000000001</v>
      </c>
      <c r="J397" s="35"/>
      <c r="K397" s="20" t="s">
        <v>36</v>
      </c>
    </row>
    <row r="398" spans="1:11" s="38" customFormat="1" x14ac:dyDescent="0.25">
      <c r="A398" s="31">
        <v>390</v>
      </c>
      <c r="B398" s="15" t="s">
        <v>136</v>
      </c>
      <c r="C398" s="15" t="s">
        <v>127</v>
      </c>
      <c r="D398" s="15" t="s">
        <v>600</v>
      </c>
      <c r="E398" s="16">
        <v>46112</v>
      </c>
      <c r="F398" s="34">
        <v>46112</v>
      </c>
      <c r="G398" s="35">
        <v>129054.15</v>
      </c>
      <c r="H398" s="36"/>
      <c r="I398" s="35">
        <v>129054.15</v>
      </c>
      <c r="J398" s="35"/>
      <c r="K398" s="20" t="s">
        <v>36</v>
      </c>
    </row>
    <row r="399" spans="1:11" s="38" customFormat="1" x14ac:dyDescent="0.25">
      <c r="A399" s="31">
        <v>391</v>
      </c>
      <c r="B399" s="15" t="s">
        <v>103</v>
      </c>
      <c r="C399" s="15" t="s">
        <v>104</v>
      </c>
      <c r="D399" s="15" t="s">
        <v>601</v>
      </c>
      <c r="E399" s="16">
        <v>46055</v>
      </c>
      <c r="F399" s="34">
        <v>46057</v>
      </c>
      <c r="G399" s="35">
        <v>6762.4</v>
      </c>
      <c r="H399" s="36"/>
      <c r="I399" s="35">
        <v>6762.4</v>
      </c>
      <c r="J399" s="35"/>
      <c r="K399" s="20" t="s">
        <v>36</v>
      </c>
    </row>
    <row r="400" spans="1:11" s="38" customFormat="1" x14ac:dyDescent="0.25">
      <c r="A400" s="31">
        <v>392</v>
      </c>
      <c r="B400" s="15" t="s">
        <v>41</v>
      </c>
      <c r="C400" s="15" t="s">
        <v>31</v>
      </c>
      <c r="D400" s="15" t="s">
        <v>602</v>
      </c>
      <c r="E400" s="16">
        <v>46041</v>
      </c>
      <c r="F400" s="34">
        <v>46059</v>
      </c>
      <c r="G400" s="35">
        <v>9898.7999999999993</v>
      </c>
      <c r="H400" s="36"/>
      <c r="I400" s="35">
        <v>9898.7999999999993</v>
      </c>
      <c r="J400" s="35"/>
      <c r="K400" s="20" t="s">
        <v>36</v>
      </c>
    </row>
    <row r="401" spans="1:12" s="38" customFormat="1" x14ac:dyDescent="0.25">
      <c r="A401" s="31">
        <v>393</v>
      </c>
      <c r="B401" s="15" t="s">
        <v>41</v>
      </c>
      <c r="C401" s="15" t="s">
        <v>31</v>
      </c>
      <c r="D401" s="15" t="s">
        <v>603</v>
      </c>
      <c r="E401" s="16">
        <v>46041</v>
      </c>
      <c r="F401" s="34">
        <v>46059</v>
      </c>
      <c r="G401" s="35">
        <v>56745.599999999999</v>
      </c>
      <c r="H401" s="36"/>
      <c r="I401" s="35">
        <v>56745.599999999999</v>
      </c>
      <c r="J401" s="35"/>
      <c r="K401" s="20" t="s">
        <v>36</v>
      </c>
    </row>
    <row r="402" spans="1:12" s="38" customFormat="1" x14ac:dyDescent="0.25">
      <c r="A402" s="31">
        <v>394</v>
      </c>
      <c r="B402" s="15" t="s">
        <v>41</v>
      </c>
      <c r="C402" s="15" t="s">
        <v>31</v>
      </c>
      <c r="D402" s="15" t="s">
        <v>604</v>
      </c>
      <c r="E402" s="16">
        <v>46041</v>
      </c>
      <c r="F402" s="34">
        <v>46059</v>
      </c>
      <c r="G402" s="35">
        <v>107195.83</v>
      </c>
      <c r="H402" s="36"/>
      <c r="I402" s="35">
        <f>8750.68+98445.15</f>
        <v>107195.82999999999</v>
      </c>
      <c r="J402" s="35"/>
      <c r="K402" s="20" t="s">
        <v>36</v>
      </c>
      <c r="L402" s="37" t="s">
        <v>502</v>
      </c>
    </row>
    <row r="403" spans="1:12" s="38" customFormat="1" x14ac:dyDescent="0.25">
      <c r="A403" s="31">
        <v>395</v>
      </c>
      <c r="B403" s="15" t="s">
        <v>34</v>
      </c>
      <c r="C403" s="15" t="s">
        <v>31</v>
      </c>
      <c r="D403" s="15" t="s">
        <v>605</v>
      </c>
      <c r="E403" s="16">
        <v>46042</v>
      </c>
      <c r="F403" s="34">
        <v>46059</v>
      </c>
      <c r="G403" s="35">
        <v>571555.26</v>
      </c>
      <c r="H403" s="36"/>
      <c r="I403" s="35">
        <f>22986.7+548568.56</f>
        <v>571555.26</v>
      </c>
      <c r="J403" s="35"/>
      <c r="K403" s="20" t="s">
        <v>36</v>
      </c>
      <c r="L403" s="37" t="s">
        <v>502</v>
      </c>
    </row>
    <row r="404" spans="1:12" s="47" customFormat="1" x14ac:dyDescent="0.25">
      <c r="A404" s="31">
        <v>396</v>
      </c>
      <c r="B404" s="15" t="s">
        <v>97</v>
      </c>
      <c r="C404" s="15" t="s">
        <v>606</v>
      </c>
      <c r="D404" s="15" t="s">
        <v>607</v>
      </c>
      <c r="E404" s="16">
        <v>46055</v>
      </c>
      <c r="F404" s="34">
        <v>46059</v>
      </c>
      <c r="G404" s="35">
        <v>639912</v>
      </c>
      <c r="H404" s="36"/>
      <c r="I404" s="35">
        <v>639912</v>
      </c>
      <c r="J404" s="35"/>
      <c r="K404" s="20" t="s">
        <v>36</v>
      </c>
    </row>
    <row r="405" spans="1:12" s="38" customFormat="1" x14ac:dyDescent="0.25">
      <c r="A405" s="31">
        <v>397</v>
      </c>
      <c r="B405" s="15" t="s">
        <v>292</v>
      </c>
      <c r="C405" s="15" t="s">
        <v>145</v>
      </c>
      <c r="D405" s="15" t="s">
        <v>608</v>
      </c>
      <c r="E405" s="16">
        <v>46055</v>
      </c>
      <c r="F405" s="34">
        <v>46059</v>
      </c>
      <c r="G405" s="35">
        <v>5500</v>
      </c>
      <c r="H405" s="36"/>
      <c r="I405" s="35">
        <v>5500</v>
      </c>
      <c r="J405" s="35"/>
      <c r="K405" s="20" t="s">
        <v>36</v>
      </c>
    </row>
    <row r="406" spans="1:12" s="38" customFormat="1" x14ac:dyDescent="0.25">
      <c r="A406" s="31">
        <v>398</v>
      </c>
      <c r="B406" s="15" t="s">
        <v>66</v>
      </c>
      <c r="C406" s="15" t="s">
        <v>62</v>
      </c>
      <c r="D406" s="15" t="s">
        <v>609</v>
      </c>
      <c r="E406" s="16">
        <v>46058</v>
      </c>
      <c r="F406" s="34">
        <v>46059</v>
      </c>
      <c r="G406" s="35">
        <v>14365</v>
      </c>
      <c r="H406" s="36"/>
      <c r="I406" s="35">
        <v>14365</v>
      </c>
      <c r="J406" s="35"/>
      <c r="K406" s="20" t="s">
        <v>36</v>
      </c>
    </row>
    <row r="407" spans="1:12" s="38" customFormat="1" x14ac:dyDescent="0.25">
      <c r="A407" s="31">
        <v>399</v>
      </c>
      <c r="B407" s="15" t="s">
        <v>610</v>
      </c>
      <c r="C407" s="15" t="s">
        <v>611</v>
      </c>
      <c r="D407" s="15" t="s">
        <v>612</v>
      </c>
      <c r="E407" s="16">
        <v>46055</v>
      </c>
      <c r="F407" s="34">
        <v>46062</v>
      </c>
      <c r="G407" s="35">
        <v>212400</v>
      </c>
      <c r="H407" s="36"/>
      <c r="I407" s="35">
        <v>212400</v>
      </c>
      <c r="J407" s="35"/>
      <c r="K407" s="20" t="s">
        <v>36</v>
      </c>
    </row>
    <row r="408" spans="1:12" s="38" customFormat="1" x14ac:dyDescent="0.25">
      <c r="A408" s="31">
        <v>400</v>
      </c>
      <c r="B408" s="15" t="s">
        <v>103</v>
      </c>
      <c r="C408" s="15" t="s">
        <v>104</v>
      </c>
      <c r="D408" s="15" t="s">
        <v>613</v>
      </c>
      <c r="E408" s="16">
        <v>46059</v>
      </c>
      <c r="F408" s="34">
        <v>46062</v>
      </c>
      <c r="G408" s="35">
        <v>7170</v>
      </c>
      <c r="H408" s="36"/>
      <c r="I408" s="35">
        <v>7170</v>
      </c>
      <c r="J408" s="35"/>
      <c r="K408" s="20" t="s">
        <v>36</v>
      </c>
    </row>
    <row r="409" spans="1:12" s="38" customFormat="1" x14ac:dyDescent="0.25">
      <c r="A409" s="31">
        <v>401</v>
      </c>
      <c r="B409" s="15" t="s">
        <v>24</v>
      </c>
      <c r="C409" s="15" t="s">
        <v>25</v>
      </c>
      <c r="D409" s="15" t="s">
        <v>614</v>
      </c>
      <c r="E409" s="16">
        <v>46059</v>
      </c>
      <c r="F409" s="34">
        <v>46062</v>
      </c>
      <c r="G409" s="35">
        <v>34102</v>
      </c>
      <c r="H409" s="36"/>
      <c r="I409" s="35">
        <v>34102</v>
      </c>
      <c r="J409" s="35"/>
      <c r="K409" s="20" t="s">
        <v>36</v>
      </c>
    </row>
    <row r="410" spans="1:12" s="38" customFormat="1" x14ac:dyDescent="0.25">
      <c r="A410" s="31">
        <v>402</v>
      </c>
      <c r="B410" s="15" t="s">
        <v>24</v>
      </c>
      <c r="C410" s="15" t="s">
        <v>25</v>
      </c>
      <c r="D410" s="15" t="s">
        <v>615</v>
      </c>
      <c r="E410" s="16">
        <v>46057</v>
      </c>
      <c r="F410" s="34">
        <v>46062</v>
      </c>
      <c r="G410" s="35">
        <v>42196.800000000003</v>
      </c>
      <c r="H410" s="36"/>
      <c r="I410" s="35">
        <v>42196.800000000003</v>
      </c>
      <c r="J410" s="35"/>
      <c r="K410" s="20" t="s">
        <v>36</v>
      </c>
    </row>
    <row r="411" spans="1:12" s="38" customFormat="1" x14ac:dyDescent="0.25">
      <c r="A411" s="31">
        <v>403</v>
      </c>
      <c r="B411" s="15" t="s">
        <v>24</v>
      </c>
      <c r="C411" s="15" t="s">
        <v>25</v>
      </c>
      <c r="D411" s="15" t="s">
        <v>616</v>
      </c>
      <c r="E411" s="16">
        <v>46057</v>
      </c>
      <c r="F411" s="34">
        <v>46062</v>
      </c>
      <c r="G411" s="35">
        <v>69336.800000000003</v>
      </c>
      <c r="H411" s="36"/>
      <c r="I411" s="35">
        <v>69336.800000000003</v>
      </c>
      <c r="J411" s="35"/>
      <c r="K411" s="20" t="s">
        <v>36</v>
      </c>
    </row>
    <row r="412" spans="1:12" s="38" customFormat="1" x14ac:dyDescent="0.25">
      <c r="A412" s="31">
        <v>404</v>
      </c>
      <c r="B412" s="15" t="s">
        <v>24</v>
      </c>
      <c r="C412" s="15" t="s">
        <v>25</v>
      </c>
      <c r="D412" s="15" t="s">
        <v>617</v>
      </c>
      <c r="E412" s="16">
        <v>46057</v>
      </c>
      <c r="F412" s="34">
        <v>46062</v>
      </c>
      <c r="G412" s="35">
        <v>16461</v>
      </c>
      <c r="H412" s="36"/>
      <c r="I412" s="35">
        <v>16461</v>
      </c>
      <c r="J412" s="35"/>
      <c r="K412" s="20" t="s">
        <v>36</v>
      </c>
    </row>
    <row r="413" spans="1:12" s="38" customFormat="1" x14ac:dyDescent="0.25">
      <c r="A413" s="31">
        <v>405</v>
      </c>
      <c r="B413" s="15" t="s">
        <v>24</v>
      </c>
      <c r="C413" s="15" t="s">
        <v>25</v>
      </c>
      <c r="D413" s="15" t="s">
        <v>618</v>
      </c>
      <c r="E413" s="16">
        <v>46057</v>
      </c>
      <c r="F413" s="34">
        <v>46062</v>
      </c>
      <c r="G413" s="35">
        <v>10030</v>
      </c>
      <c r="H413" s="36"/>
      <c r="I413" s="35">
        <v>10030</v>
      </c>
      <c r="J413" s="35"/>
      <c r="K413" s="20" t="s">
        <v>36</v>
      </c>
    </row>
    <row r="414" spans="1:12" s="38" customFormat="1" x14ac:dyDescent="0.25">
      <c r="A414" s="31">
        <v>406</v>
      </c>
      <c r="B414" s="15" t="s">
        <v>24</v>
      </c>
      <c r="C414" s="15" t="s">
        <v>25</v>
      </c>
      <c r="D414" s="15" t="s">
        <v>619</v>
      </c>
      <c r="E414" s="16">
        <v>46057</v>
      </c>
      <c r="F414" s="34">
        <v>46062</v>
      </c>
      <c r="G414" s="35">
        <v>58528</v>
      </c>
      <c r="H414" s="36"/>
      <c r="I414" s="35">
        <v>58528</v>
      </c>
      <c r="J414" s="35"/>
      <c r="K414" s="20" t="s">
        <v>36</v>
      </c>
    </row>
    <row r="415" spans="1:12" s="38" customFormat="1" x14ac:dyDescent="0.25">
      <c r="A415" s="31">
        <v>407</v>
      </c>
      <c r="B415" s="15" t="s">
        <v>14</v>
      </c>
      <c r="C415" s="15" t="s">
        <v>25</v>
      </c>
      <c r="D415" s="15" t="s">
        <v>620</v>
      </c>
      <c r="E415" s="16">
        <v>46059</v>
      </c>
      <c r="F415" s="34">
        <v>46062</v>
      </c>
      <c r="G415" s="35">
        <v>11178.48</v>
      </c>
      <c r="H415" s="36"/>
      <c r="I415" s="35">
        <v>11178.48</v>
      </c>
      <c r="J415" s="35"/>
      <c r="K415" s="20" t="s">
        <v>36</v>
      </c>
    </row>
    <row r="416" spans="1:12" s="38" customFormat="1" x14ac:dyDescent="0.25">
      <c r="A416" s="31">
        <v>408</v>
      </c>
      <c r="B416" s="15" t="s">
        <v>14</v>
      </c>
      <c r="C416" s="15" t="s">
        <v>25</v>
      </c>
      <c r="D416" s="15" t="s">
        <v>621</v>
      </c>
      <c r="E416" s="16">
        <v>46059</v>
      </c>
      <c r="F416" s="34">
        <v>46062</v>
      </c>
      <c r="G416" s="35">
        <v>10869.32</v>
      </c>
      <c r="H416" s="36"/>
      <c r="I416" s="35">
        <v>10869.32</v>
      </c>
      <c r="J416" s="35"/>
      <c r="K416" s="20" t="s">
        <v>36</v>
      </c>
    </row>
    <row r="417" spans="1:11" s="38" customFormat="1" x14ac:dyDescent="0.25">
      <c r="A417" s="31">
        <v>409</v>
      </c>
      <c r="B417" s="15" t="s">
        <v>622</v>
      </c>
      <c r="C417" s="15" t="s">
        <v>623</v>
      </c>
      <c r="D417" s="15" t="s">
        <v>624</v>
      </c>
      <c r="E417" s="16">
        <v>46057</v>
      </c>
      <c r="F417" s="34">
        <v>46062</v>
      </c>
      <c r="G417" s="35">
        <v>68853</v>
      </c>
      <c r="H417" s="36"/>
      <c r="I417" s="35">
        <v>68853</v>
      </c>
      <c r="J417" s="35"/>
      <c r="K417" s="20" t="s">
        <v>36</v>
      </c>
    </row>
    <row r="418" spans="1:11" s="38" customFormat="1" x14ac:dyDescent="0.25">
      <c r="A418" s="31">
        <v>410</v>
      </c>
      <c r="B418" s="15" t="s">
        <v>109</v>
      </c>
      <c r="C418" s="15" t="s">
        <v>110</v>
      </c>
      <c r="D418" s="15" t="s">
        <v>625</v>
      </c>
      <c r="E418" s="16">
        <v>46058</v>
      </c>
      <c r="F418" s="34">
        <v>46062</v>
      </c>
      <c r="G418" s="35">
        <v>5220</v>
      </c>
      <c r="H418" s="36"/>
      <c r="I418" s="35">
        <v>5220</v>
      </c>
      <c r="J418" s="35"/>
      <c r="K418" s="20" t="s">
        <v>36</v>
      </c>
    </row>
    <row r="419" spans="1:11" s="38" customFormat="1" x14ac:dyDescent="0.25">
      <c r="A419" s="31">
        <v>411</v>
      </c>
      <c r="B419" s="15" t="s">
        <v>626</v>
      </c>
      <c r="C419" s="15" t="s">
        <v>627</v>
      </c>
      <c r="D419" s="15" t="s">
        <v>628</v>
      </c>
      <c r="E419" s="16">
        <v>46056</v>
      </c>
      <c r="F419" s="34">
        <v>46062</v>
      </c>
      <c r="G419" s="35">
        <v>13180.01</v>
      </c>
      <c r="H419" s="36"/>
      <c r="I419" s="35">
        <v>13180.01</v>
      </c>
      <c r="J419" s="35"/>
      <c r="K419" s="20" t="s">
        <v>36</v>
      </c>
    </row>
    <row r="420" spans="1:11" s="38" customFormat="1" x14ac:dyDescent="0.25">
      <c r="A420" s="31">
        <v>412</v>
      </c>
      <c r="B420" s="15" t="s">
        <v>305</v>
      </c>
      <c r="C420" s="15" t="s">
        <v>306</v>
      </c>
      <c r="D420" s="15" t="s">
        <v>629</v>
      </c>
      <c r="E420" s="16">
        <v>46056</v>
      </c>
      <c r="F420" s="34">
        <v>46063</v>
      </c>
      <c r="G420" s="35">
        <v>23381.599999999999</v>
      </c>
      <c r="H420" s="36"/>
      <c r="I420" s="35">
        <v>23381.599999999999</v>
      </c>
      <c r="J420" s="35"/>
      <c r="K420" s="20" t="s">
        <v>36</v>
      </c>
    </row>
    <row r="421" spans="1:11" s="38" customFormat="1" x14ac:dyDescent="0.25">
      <c r="A421" s="31">
        <v>413</v>
      </c>
      <c r="B421" s="15" t="s">
        <v>630</v>
      </c>
      <c r="C421" s="15" t="s">
        <v>631</v>
      </c>
      <c r="D421" s="15" t="s">
        <v>632</v>
      </c>
      <c r="E421" s="16">
        <v>46059</v>
      </c>
      <c r="F421" s="34">
        <v>46063</v>
      </c>
      <c r="G421" s="35">
        <v>31653.5</v>
      </c>
      <c r="H421" s="36"/>
      <c r="I421" s="35">
        <v>31653.5</v>
      </c>
      <c r="J421" s="35"/>
      <c r="K421" s="20" t="s">
        <v>36</v>
      </c>
    </row>
    <row r="422" spans="1:11" s="38" customFormat="1" x14ac:dyDescent="0.25">
      <c r="A422" s="31">
        <v>414</v>
      </c>
      <c r="B422" s="15" t="s">
        <v>38</v>
      </c>
      <c r="C422" s="15" t="s">
        <v>31</v>
      </c>
      <c r="D422" s="15" t="s">
        <v>633</v>
      </c>
      <c r="E422" s="16">
        <v>46054</v>
      </c>
      <c r="F422" s="34">
        <v>46063</v>
      </c>
      <c r="G422" s="35">
        <v>909557.41</v>
      </c>
      <c r="H422" s="36"/>
      <c r="I422" s="35">
        <f>57305.64+852251.77</f>
        <v>909557.41</v>
      </c>
      <c r="J422" s="35"/>
      <c r="K422" s="20" t="s">
        <v>36</v>
      </c>
    </row>
    <row r="423" spans="1:11" s="38" customFormat="1" x14ac:dyDescent="0.25">
      <c r="A423" s="31">
        <v>415</v>
      </c>
      <c r="B423" s="15" t="s">
        <v>634</v>
      </c>
      <c r="C423" s="15" t="s">
        <v>31</v>
      </c>
      <c r="D423" s="15" t="s">
        <v>635</v>
      </c>
      <c r="E423" s="16">
        <v>46030</v>
      </c>
      <c r="F423" s="34">
        <v>46063</v>
      </c>
      <c r="G423" s="35">
        <v>238067.98</v>
      </c>
      <c r="H423" s="36"/>
      <c r="I423" s="35">
        <f>29347.61+208720.37</f>
        <v>238067.97999999998</v>
      </c>
      <c r="J423" s="35"/>
      <c r="K423" s="20" t="s">
        <v>36</v>
      </c>
    </row>
    <row r="424" spans="1:11" s="38" customFormat="1" x14ac:dyDescent="0.25">
      <c r="A424" s="31">
        <v>416</v>
      </c>
      <c r="B424" s="15" t="s">
        <v>636</v>
      </c>
      <c r="C424" s="15" t="s">
        <v>637</v>
      </c>
      <c r="D424" s="15" t="s">
        <v>638</v>
      </c>
      <c r="E424" s="16">
        <v>46059</v>
      </c>
      <c r="F424" s="34">
        <v>46064</v>
      </c>
      <c r="G424" s="35">
        <v>1020000</v>
      </c>
      <c r="H424" s="36"/>
      <c r="I424" s="35">
        <v>1020000</v>
      </c>
      <c r="J424" s="35"/>
      <c r="K424" s="20" t="s">
        <v>36</v>
      </c>
    </row>
    <row r="425" spans="1:11" s="38" customFormat="1" x14ac:dyDescent="0.25">
      <c r="A425" s="31">
        <v>417</v>
      </c>
      <c r="B425" s="15" t="s">
        <v>425</v>
      </c>
      <c r="C425" s="15" t="s">
        <v>531</v>
      </c>
      <c r="D425" s="15" t="s">
        <v>639</v>
      </c>
      <c r="E425" s="16">
        <v>46063</v>
      </c>
      <c r="F425" s="34">
        <v>46064</v>
      </c>
      <c r="G425" s="35">
        <v>212500</v>
      </c>
      <c r="H425" s="36"/>
      <c r="I425" s="35">
        <v>212500</v>
      </c>
      <c r="J425" s="35"/>
      <c r="K425" s="20" t="s">
        <v>36</v>
      </c>
    </row>
    <row r="426" spans="1:11" s="38" customFormat="1" x14ac:dyDescent="0.25">
      <c r="A426" s="31">
        <v>418</v>
      </c>
      <c r="B426" s="15" t="s">
        <v>126</v>
      </c>
      <c r="C426" s="15" t="s">
        <v>159</v>
      </c>
      <c r="D426" s="15" t="s">
        <v>640</v>
      </c>
      <c r="E426" s="16">
        <v>46056</v>
      </c>
      <c r="F426" s="34">
        <v>46065</v>
      </c>
      <c r="G426" s="35">
        <v>39155.339999999997</v>
      </c>
      <c r="H426" s="36"/>
      <c r="I426" s="35">
        <v>39153.339999999997</v>
      </c>
      <c r="J426" s="35"/>
      <c r="K426" s="20" t="s">
        <v>36</v>
      </c>
    </row>
    <row r="427" spans="1:11" s="38" customFormat="1" x14ac:dyDescent="0.25">
      <c r="A427" s="31">
        <v>419</v>
      </c>
      <c r="B427" s="15" t="s">
        <v>126</v>
      </c>
      <c r="C427" s="15" t="s">
        <v>159</v>
      </c>
      <c r="D427" s="15" t="s">
        <v>641</v>
      </c>
      <c r="E427" s="16">
        <v>46054</v>
      </c>
      <c r="F427" s="34">
        <v>46065</v>
      </c>
      <c r="G427" s="35">
        <v>44863.360000000001</v>
      </c>
      <c r="H427" s="36"/>
      <c r="I427" s="35">
        <v>44863.360000000001</v>
      </c>
      <c r="J427" s="35"/>
      <c r="K427" s="20" t="s">
        <v>36</v>
      </c>
    </row>
    <row r="428" spans="1:11" s="38" customFormat="1" x14ac:dyDescent="0.25">
      <c r="A428" s="31">
        <v>420</v>
      </c>
      <c r="B428" s="15" t="s">
        <v>66</v>
      </c>
      <c r="C428" s="15" t="s">
        <v>320</v>
      </c>
      <c r="D428" s="15" t="s">
        <v>642</v>
      </c>
      <c r="E428" s="16">
        <v>46063</v>
      </c>
      <c r="F428" s="34">
        <v>46065</v>
      </c>
      <c r="G428" s="35">
        <v>23830.5</v>
      </c>
      <c r="H428" s="36"/>
      <c r="I428" s="35">
        <v>23830.5</v>
      </c>
      <c r="J428" s="35"/>
      <c r="K428" s="20" t="s">
        <v>36</v>
      </c>
    </row>
    <row r="429" spans="1:11" s="38" customFormat="1" x14ac:dyDescent="0.25">
      <c r="A429" s="31">
        <v>421</v>
      </c>
      <c r="B429" s="15" t="s">
        <v>230</v>
      </c>
      <c r="C429" s="15" t="s">
        <v>643</v>
      </c>
      <c r="D429" s="15" t="s">
        <v>644</v>
      </c>
      <c r="E429" s="16">
        <v>46055</v>
      </c>
      <c r="F429" s="34">
        <v>46065</v>
      </c>
      <c r="G429" s="35">
        <v>4400</v>
      </c>
      <c r="H429" s="36"/>
      <c r="I429" s="35">
        <v>4400</v>
      </c>
      <c r="J429" s="35"/>
      <c r="K429" s="20" t="s">
        <v>36</v>
      </c>
    </row>
    <row r="430" spans="1:11" s="38" customFormat="1" x14ac:dyDescent="0.25">
      <c r="A430" s="31">
        <v>422</v>
      </c>
      <c r="B430" s="15" t="s">
        <v>109</v>
      </c>
      <c r="C430" s="15" t="s">
        <v>110</v>
      </c>
      <c r="D430" s="15" t="s">
        <v>645</v>
      </c>
      <c r="E430" s="16">
        <v>46065</v>
      </c>
      <c r="F430" s="34">
        <v>46065</v>
      </c>
      <c r="G430" s="35">
        <v>6000</v>
      </c>
      <c r="H430" s="36"/>
      <c r="I430" s="35">
        <v>6000</v>
      </c>
      <c r="J430" s="35"/>
      <c r="K430" s="20" t="s">
        <v>36</v>
      </c>
    </row>
    <row r="431" spans="1:11" s="38" customFormat="1" x14ac:dyDescent="0.25">
      <c r="A431" s="31">
        <v>423</v>
      </c>
      <c r="B431" s="15" t="s">
        <v>14</v>
      </c>
      <c r="C431" s="15" t="s">
        <v>25</v>
      </c>
      <c r="D431" s="15" t="s">
        <v>646</v>
      </c>
      <c r="E431" s="16">
        <v>46058</v>
      </c>
      <c r="F431" s="34">
        <v>46069</v>
      </c>
      <c r="G431" s="35">
        <v>17590.14</v>
      </c>
      <c r="H431" s="36"/>
      <c r="I431" s="35">
        <v>17590.14</v>
      </c>
      <c r="J431" s="35"/>
      <c r="K431" s="20" t="s">
        <v>36</v>
      </c>
    </row>
    <row r="432" spans="1:11" s="38" customFormat="1" x14ac:dyDescent="0.25">
      <c r="A432" s="31">
        <v>424</v>
      </c>
      <c r="B432" s="15" t="s">
        <v>515</v>
      </c>
      <c r="C432" s="15" t="s">
        <v>647</v>
      </c>
      <c r="D432" s="15" t="s">
        <v>648</v>
      </c>
      <c r="E432" s="16">
        <v>46034</v>
      </c>
      <c r="F432" s="34">
        <v>46069</v>
      </c>
      <c r="G432" s="35">
        <v>59000</v>
      </c>
      <c r="H432" s="36"/>
      <c r="I432" s="35">
        <v>59000</v>
      </c>
      <c r="J432" s="35"/>
      <c r="K432" s="20" t="s">
        <v>36</v>
      </c>
    </row>
    <row r="433" spans="1:11" s="38" customFormat="1" x14ac:dyDescent="0.25">
      <c r="A433" s="31">
        <v>425</v>
      </c>
      <c r="B433" s="15" t="s">
        <v>649</v>
      </c>
      <c r="C433" s="15" t="s">
        <v>650</v>
      </c>
      <c r="D433" s="15" t="s">
        <v>651</v>
      </c>
      <c r="E433" s="16">
        <v>46059</v>
      </c>
      <c r="F433" s="34">
        <v>46069</v>
      </c>
      <c r="G433" s="35">
        <v>350000</v>
      </c>
      <c r="H433" s="36"/>
      <c r="I433" s="35">
        <v>350000</v>
      </c>
      <c r="J433" s="35"/>
      <c r="K433" s="20" t="s">
        <v>36</v>
      </c>
    </row>
    <row r="434" spans="1:11" s="38" customFormat="1" x14ac:dyDescent="0.25">
      <c r="A434" s="31">
        <v>426</v>
      </c>
      <c r="B434" s="15" t="s">
        <v>100</v>
      </c>
      <c r="C434" s="15" t="s">
        <v>652</v>
      </c>
      <c r="D434" s="15" t="s">
        <v>653</v>
      </c>
      <c r="E434" s="16">
        <v>46065</v>
      </c>
      <c r="F434" s="34">
        <v>46069</v>
      </c>
      <c r="G434" s="35">
        <v>8700</v>
      </c>
      <c r="H434" s="36"/>
      <c r="I434" s="35">
        <v>8700</v>
      </c>
      <c r="J434" s="35"/>
      <c r="K434" s="20" t="s">
        <v>36</v>
      </c>
    </row>
    <row r="435" spans="1:11" s="38" customFormat="1" x14ac:dyDescent="0.25">
      <c r="A435" s="31">
        <v>427</v>
      </c>
      <c r="B435" s="15" t="s">
        <v>376</v>
      </c>
      <c r="C435" s="15" t="s">
        <v>104</v>
      </c>
      <c r="D435" s="15" t="s">
        <v>654</v>
      </c>
      <c r="E435" s="16">
        <v>46065</v>
      </c>
      <c r="F435" s="34">
        <v>46070</v>
      </c>
      <c r="G435" s="35">
        <v>31128.48</v>
      </c>
      <c r="H435" s="36"/>
      <c r="I435" s="35">
        <v>31128.48</v>
      </c>
      <c r="J435" s="35"/>
      <c r="K435" s="20" t="s">
        <v>36</v>
      </c>
    </row>
    <row r="436" spans="1:11" s="38" customFormat="1" x14ac:dyDescent="0.25">
      <c r="A436" s="31">
        <v>428</v>
      </c>
      <c r="B436" s="15" t="s">
        <v>485</v>
      </c>
      <c r="C436" s="15" t="s">
        <v>655</v>
      </c>
      <c r="D436" s="15" t="s">
        <v>656</v>
      </c>
      <c r="E436" s="16" t="s">
        <v>657</v>
      </c>
      <c r="F436" s="34">
        <v>46070</v>
      </c>
      <c r="G436" s="35">
        <v>161428.29999999999</v>
      </c>
      <c r="H436" s="36"/>
      <c r="I436" s="35">
        <v>161428.29999999999</v>
      </c>
      <c r="J436" s="35"/>
      <c r="K436" s="20" t="s">
        <v>36</v>
      </c>
    </row>
    <row r="437" spans="1:11" s="38" customFormat="1" x14ac:dyDescent="0.25">
      <c r="A437" s="31">
        <v>429</v>
      </c>
      <c r="B437" s="15" t="s">
        <v>124</v>
      </c>
      <c r="C437" s="15" t="s">
        <v>658</v>
      </c>
      <c r="D437" s="15" t="s">
        <v>659</v>
      </c>
      <c r="E437" s="16">
        <v>46060</v>
      </c>
      <c r="F437" s="34">
        <v>46071</v>
      </c>
      <c r="G437" s="35">
        <v>1023</v>
      </c>
      <c r="H437" s="36"/>
      <c r="I437" s="35">
        <v>1023</v>
      </c>
      <c r="J437" s="35"/>
      <c r="K437" s="20" t="s">
        <v>36</v>
      </c>
    </row>
    <row r="438" spans="1:11" s="38" customFormat="1" x14ac:dyDescent="0.25">
      <c r="A438" s="31">
        <v>430</v>
      </c>
      <c r="B438" s="15" t="s">
        <v>106</v>
      </c>
      <c r="C438" s="15" t="s">
        <v>145</v>
      </c>
      <c r="D438" s="15" t="s">
        <v>660</v>
      </c>
      <c r="E438" s="16">
        <v>46065</v>
      </c>
      <c r="F438" s="34">
        <v>46071</v>
      </c>
      <c r="G438" s="35">
        <v>10000</v>
      </c>
      <c r="H438" s="36"/>
      <c r="I438" s="35">
        <v>10000</v>
      </c>
      <c r="J438" s="35"/>
      <c r="K438" s="20" t="s">
        <v>36</v>
      </c>
    </row>
    <row r="439" spans="1:11" s="38" customFormat="1" x14ac:dyDescent="0.25">
      <c r="A439" s="31">
        <v>431</v>
      </c>
      <c r="B439" s="15" t="s">
        <v>75</v>
      </c>
      <c r="C439" s="15" t="s">
        <v>76</v>
      </c>
      <c r="D439" s="15" t="s">
        <v>661</v>
      </c>
      <c r="E439" s="16">
        <v>46054</v>
      </c>
      <c r="F439" s="34">
        <v>46071</v>
      </c>
      <c r="G439" s="35">
        <v>205683</v>
      </c>
      <c r="H439" s="36"/>
      <c r="I439" s="35">
        <v>205683</v>
      </c>
      <c r="J439" s="35"/>
      <c r="K439" s="20" t="s">
        <v>36</v>
      </c>
    </row>
    <row r="440" spans="1:11" s="38" customFormat="1" x14ac:dyDescent="0.25">
      <c r="A440" s="31">
        <v>432</v>
      </c>
      <c r="B440" s="15" t="s">
        <v>75</v>
      </c>
      <c r="C440" s="15" t="s">
        <v>76</v>
      </c>
      <c r="D440" s="15" t="s">
        <v>662</v>
      </c>
      <c r="E440" s="16">
        <v>46054</v>
      </c>
      <c r="F440" s="34">
        <v>46071</v>
      </c>
      <c r="G440" s="35">
        <v>3570</v>
      </c>
      <c r="H440" s="36"/>
      <c r="I440" s="35">
        <v>3570</v>
      </c>
      <c r="J440" s="35"/>
      <c r="K440" s="20" t="s">
        <v>36</v>
      </c>
    </row>
    <row r="441" spans="1:11" s="38" customFormat="1" x14ac:dyDescent="0.25">
      <c r="A441" s="31">
        <v>433</v>
      </c>
      <c r="B441" s="15" t="s">
        <v>75</v>
      </c>
      <c r="C441" s="15" t="s">
        <v>76</v>
      </c>
      <c r="D441" s="15" t="s">
        <v>663</v>
      </c>
      <c r="E441" s="16">
        <v>46054</v>
      </c>
      <c r="F441" s="34">
        <v>46071</v>
      </c>
      <c r="G441" s="35">
        <v>9975</v>
      </c>
      <c r="H441" s="36"/>
      <c r="I441" s="35">
        <v>9975</v>
      </c>
      <c r="J441" s="35"/>
      <c r="K441" s="20" t="s">
        <v>36</v>
      </c>
    </row>
    <row r="442" spans="1:11" s="38" customFormat="1" x14ac:dyDescent="0.25">
      <c r="A442" s="31">
        <v>434</v>
      </c>
      <c r="B442" s="15" t="s">
        <v>664</v>
      </c>
      <c r="C442" s="15" t="s">
        <v>665</v>
      </c>
      <c r="D442" s="15" t="s">
        <v>666</v>
      </c>
      <c r="E442" s="16">
        <v>46065</v>
      </c>
      <c r="F442" s="34">
        <v>46072</v>
      </c>
      <c r="G442" s="35">
        <v>18563.150000000001</v>
      </c>
      <c r="H442" s="36"/>
      <c r="I442" s="35"/>
      <c r="J442" s="35">
        <v>18563.150000000001</v>
      </c>
      <c r="K442" s="20" t="s">
        <v>300</v>
      </c>
    </row>
    <row r="443" spans="1:11" s="38" customFormat="1" x14ac:dyDescent="0.25">
      <c r="A443" s="31">
        <v>435</v>
      </c>
      <c r="B443" s="15" t="s">
        <v>664</v>
      </c>
      <c r="C443" s="15" t="s">
        <v>665</v>
      </c>
      <c r="D443" s="15" t="s">
        <v>667</v>
      </c>
      <c r="E443" s="16">
        <v>46063</v>
      </c>
      <c r="F443" s="34">
        <v>46072</v>
      </c>
      <c r="G443" s="35">
        <v>38495.9</v>
      </c>
      <c r="H443" s="36"/>
      <c r="I443" s="35"/>
      <c r="J443" s="35">
        <v>38495.9</v>
      </c>
      <c r="K443" s="20" t="s">
        <v>300</v>
      </c>
    </row>
    <row r="444" spans="1:11" s="38" customFormat="1" x14ac:dyDescent="0.25">
      <c r="A444" s="31">
        <v>436</v>
      </c>
      <c r="B444" s="15" t="s">
        <v>668</v>
      </c>
      <c r="C444" s="15" t="s">
        <v>669</v>
      </c>
      <c r="D444" s="15" t="s">
        <v>670</v>
      </c>
      <c r="E444" s="16">
        <v>46056</v>
      </c>
      <c r="F444" s="34">
        <v>46073</v>
      </c>
      <c r="G444" s="35">
        <v>160480</v>
      </c>
      <c r="H444" s="36"/>
      <c r="I444" s="35">
        <v>160480</v>
      </c>
      <c r="J444" s="35"/>
      <c r="K444" s="20" t="s">
        <v>36</v>
      </c>
    </row>
    <row r="445" spans="1:11" s="38" customFormat="1" x14ac:dyDescent="0.25">
      <c r="A445" s="31">
        <v>437</v>
      </c>
      <c r="B445" s="15" t="s">
        <v>533</v>
      </c>
      <c r="C445" s="15" t="s">
        <v>534</v>
      </c>
      <c r="D445" s="15" t="s">
        <v>671</v>
      </c>
      <c r="E445" s="16">
        <v>46055</v>
      </c>
      <c r="F445" s="34">
        <v>46073</v>
      </c>
      <c r="G445" s="35">
        <v>7611</v>
      </c>
      <c r="H445" s="36"/>
      <c r="I445" s="35">
        <v>7611</v>
      </c>
      <c r="J445" s="35"/>
      <c r="K445" s="20" t="s">
        <v>36</v>
      </c>
    </row>
    <row r="446" spans="1:11" s="38" customFormat="1" x14ac:dyDescent="0.25">
      <c r="A446" s="31">
        <v>438</v>
      </c>
      <c r="B446" s="15" t="s">
        <v>100</v>
      </c>
      <c r="C446" s="15" t="s">
        <v>652</v>
      </c>
      <c r="D446" s="15" t="s">
        <v>672</v>
      </c>
      <c r="E446" s="16">
        <v>46069</v>
      </c>
      <c r="F446" s="34">
        <v>46076</v>
      </c>
      <c r="G446" s="35">
        <v>65800</v>
      </c>
      <c r="H446" s="36"/>
      <c r="I446" s="35">
        <v>65800</v>
      </c>
      <c r="J446" s="35"/>
      <c r="K446" s="20" t="s">
        <v>36</v>
      </c>
    </row>
    <row r="447" spans="1:11" s="38" customFormat="1" x14ac:dyDescent="0.25">
      <c r="A447" s="31">
        <v>439</v>
      </c>
      <c r="B447" s="15" t="s">
        <v>244</v>
      </c>
      <c r="C447" s="15" t="s">
        <v>159</v>
      </c>
      <c r="D447" s="15" t="s">
        <v>673</v>
      </c>
      <c r="E447" s="16">
        <v>46073</v>
      </c>
      <c r="F447" s="34">
        <v>46077</v>
      </c>
      <c r="G447" s="35">
        <v>7315</v>
      </c>
      <c r="H447" s="36"/>
      <c r="I447" s="35">
        <v>7315</v>
      </c>
      <c r="J447" s="35"/>
      <c r="K447" s="20" t="s">
        <v>36</v>
      </c>
    </row>
    <row r="448" spans="1:11" s="38" customFormat="1" x14ac:dyDescent="0.25">
      <c r="A448" s="31">
        <v>440</v>
      </c>
      <c r="B448" s="15" t="s">
        <v>313</v>
      </c>
      <c r="C448" s="15" t="s">
        <v>627</v>
      </c>
      <c r="D448" s="15" t="s">
        <v>674</v>
      </c>
      <c r="E448" s="16">
        <v>46069</v>
      </c>
      <c r="F448" s="34">
        <v>46078</v>
      </c>
      <c r="G448" s="35">
        <v>26024.9</v>
      </c>
      <c r="H448" s="36"/>
      <c r="I448" s="35">
        <v>26024.9</v>
      </c>
      <c r="J448" s="35"/>
      <c r="K448" s="20" t="s">
        <v>36</v>
      </c>
    </row>
    <row r="449" spans="1:11" s="38" customFormat="1" x14ac:dyDescent="0.25">
      <c r="A449" s="31">
        <v>441</v>
      </c>
      <c r="B449" s="15" t="s">
        <v>66</v>
      </c>
      <c r="C449" s="15" t="s">
        <v>62</v>
      </c>
      <c r="D449" s="15" t="s">
        <v>675</v>
      </c>
      <c r="E449" s="16">
        <v>46078</v>
      </c>
      <c r="F449" s="34">
        <v>46078</v>
      </c>
      <c r="G449" s="35">
        <v>313005.45</v>
      </c>
      <c r="H449" s="36"/>
      <c r="I449" s="35">
        <v>313005.45</v>
      </c>
      <c r="J449" s="35"/>
      <c r="K449" s="20" t="s">
        <v>36</v>
      </c>
    </row>
    <row r="450" spans="1:11" s="38" customFormat="1" x14ac:dyDescent="0.25">
      <c r="A450" s="31">
        <v>442</v>
      </c>
      <c r="B450" s="15" t="s">
        <v>313</v>
      </c>
      <c r="C450" s="15" t="s">
        <v>627</v>
      </c>
      <c r="D450" s="15" t="s">
        <v>676</v>
      </c>
      <c r="E450" s="16">
        <v>46073</v>
      </c>
      <c r="F450" s="34">
        <v>46078</v>
      </c>
      <c r="G450" s="35">
        <v>12272</v>
      </c>
      <c r="H450" s="36"/>
      <c r="I450" s="35">
        <v>12272</v>
      </c>
      <c r="J450" s="35"/>
      <c r="K450" s="20" t="s">
        <v>36</v>
      </c>
    </row>
    <row r="451" spans="1:11" s="38" customFormat="1" x14ac:dyDescent="0.25">
      <c r="A451" s="31">
        <v>443</v>
      </c>
      <c r="B451" s="15" t="s">
        <v>14</v>
      </c>
      <c r="C451" s="15" t="s">
        <v>665</v>
      </c>
      <c r="D451" s="15" t="s">
        <v>677</v>
      </c>
      <c r="E451" s="16">
        <v>46059</v>
      </c>
      <c r="F451" s="34">
        <v>46079</v>
      </c>
      <c r="G451" s="35">
        <v>17197.11</v>
      </c>
      <c r="H451" s="36"/>
      <c r="I451" s="35">
        <v>17197.11</v>
      </c>
      <c r="J451" s="35"/>
      <c r="K451" s="20" t="s">
        <v>36</v>
      </c>
    </row>
    <row r="452" spans="1:11" s="38" customFormat="1" x14ac:dyDescent="0.25">
      <c r="A452" s="31">
        <v>444</v>
      </c>
      <c r="B452" s="15" t="s">
        <v>14</v>
      </c>
      <c r="C452" s="15" t="s">
        <v>665</v>
      </c>
      <c r="D452" s="15" t="s">
        <v>678</v>
      </c>
      <c r="E452" s="16">
        <v>46064</v>
      </c>
      <c r="F452" s="34">
        <v>46079</v>
      </c>
      <c r="G452" s="35">
        <v>11869.18</v>
      </c>
      <c r="H452" s="36"/>
      <c r="I452" s="35">
        <v>11869.18</v>
      </c>
      <c r="J452" s="35"/>
      <c r="K452" s="20" t="s">
        <v>36</v>
      </c>
    </row>
    <row r="453" spans="1:11" s="38" customFormat="1" x14ac:dyDescent="0.25">
      <c r="A453" s="31">
        <v>445</v>
      </c>
      <c r="B453" s="15" t="s">
        <v>14</v>
      </c>
      <c r="C453" s="15" t="s">
        <v>665</v>
      </c>
      <c r="D453" s="15" t="s">
        <v>679</v>
      </c>
      <c r="E453" s="16">
        <v>46058</v>
      </c>
      <c r="F453" s="34">
        <v>46079</v>
      </c>
      <c r="G453" s="35">
        <v>19016.759999999998</v>
      </c>
      <c r="H453" s="36"/>
      <c r="I453" s="35">
        <v>19016.759999999998</v>
      </c>
      <c r="J453" s="35"/>
      <c r="K453" s="20" t="s">
        <v>36</v>
      </c>
    </row>
    <row r="454" spans="1:11" s="38" customFormat="1" x14ac:dyDescent="0.25">
      <c r="A454" s="31">
        <v>446</v>
      </c>
      <c r="B454" s="15" t="s">
        <v>14</v>
      </c>
      <c r="C454" s="15" t="s">
        <v>665</v>
      </c>
      <c r="D454" s="15" t="s">
        <v>680</v>
      </c>
      <c r="E454" s="16">
        <v>46066</v>
      </c>
      <c r="F454" s="34">
        <v>46079</v>
      </c>
      <c r="G454" s="35">
        <v>11225.1</v>
      </c>
      <c r="H454" s="36"/>
      <c r="I454" s="35">
        <v>11225.1</v>
      </c>
      <c r="J454" s="35"/>
      <c r="K454" s="20" t="s">
        <v>36</v>
      </c>
    </row>
    <row r="455" spans="1:11" s="38" customFormat="1" x14ac:dyDescent="0.25">
      <c r="A455" s="31">
        <v>447</v>
      </c>
      <c r="B455" s="15" t="s">
        <v>591</v>
      </c>
      <c r="C455" s="15" t="s">
        <v>159</v>
      </c>
      <c r="D455" s="15" t="s">
        <v>681</v>
      </c>
      <c r="E455" s="16">
        <v>46071</v>
      </c>
      <c r="F455" s="34">
        <v>46079</v>
      </c>
      <c r="G455" s="35">
        <v>63934.36</v>
      </c>
      <c r="H455" s="36"/>
      <c r="I455" s="35">
        <v>63934.36</v>
      </c>
      <c r="J455" s="35"/>
      <c r="K455" s="20" t="s">
        <v>36</v>
      </c>
    </row>
    <row r="456" spans="1:11" s="38" customFormat="1" x14ac:dyDescent="0.25">
      <c r="A456" s="31">
        <v>448</v>
      </c>
      <c r="B456" s="15" t="s">
        <v>463</v>
      </c>
      <c r="C456" s="15" t="s">
        <v>92</v>
      </c>
      <c r="D456" s="15" t="s">
        <v>682</v>
      </c>
      <c r="E456" s="16">
        <v>46071</v>
      </c>
      <c r="F456" s="34">
        <v>46079</v>
      </c>
      <c r="G456" s="35">
        <v>147500</v>
      </c>
      <c r="H456" s="36"/>
      <c r="I456" s="35">
        <v>147500</v>
      </c>
      <c r="J456" s="35"/>
      <c r="K456" s="20" t="s">
        <v>36</v>
      </c>
    </row>
    <row r="457" spans="1:11" s="38" customFormat="1" x14ac:dyDescent="0.25">
      <c r="A457" s="31">
        <v>449</v>
      </c>
      <c r="B457" s="15" t="s">
        <v>461</v>
      </c>
      <c r="C457" s="15" t="s">
        <v>92</v>
      </c>
      <c r="D457" s="15" t="s">
        <v>683</v>
      </c>
      <c r="E457" s="16">
        <v>46069</v>
      </c>
      <c r="F457" s="34">
        <v>46079</v>
      </c>
      <c r="G457" s="35">
        <v>236000</v>
      </c>
      <c r="H457" s="36"/>
      <c r="I457" s="35">
        <v>236000</v>
      </c>
      <c r="J457" s="35"/>
      <c r="K457" s="20" t="s">
        <v>36</v>
      </c>
    </row>
    <row r="458" spans="1:11" s="38" customFormat="1" x14ac:dyDescent="0.25">
      <c r="A458" s="31">
        <v>450</v>
      </c>
      <c r="B458" s="15" t="s">
        <v>24</v>
      </c>
      <c r="C458" s="15" t="s">
        <v>665</v>
      </c>
      <c r="D458" s="15" t="s">
        <v>684</v>
      </c>
      <c r="E458" s="16">
        <v>46076</v>
      </c>
      <c r="F458" s="34">
        <v>46079</v>
      </c>
      <c r="G458" s="35">
        <v>30337.8</v>
      </c>
      <c r="H458" s="36"/>
      <c r="I458" s="35">
        <v>30337.8</v>
      </c>
      <c r="J458" s="35"/>
      <c r="K458" s="20" t="s">
        <v>36</v>
      </c>
    </row>
    <row r="459" spans="1:11" s="38" customFormat="1" x14ac:dyDescent="0.25">
      <c r="A459" s="31">
        <v>451</v>
      </c>
      <c r="B459" s="15" t="s">
        <v>24</v>
      </c>
      <c r="C459" s="15" t="s">
        <v>665</v>
      </c>
      <c r="D459" s="15" t="s">
        <v>685</v>
      </c>
      <c r="E459" s="16" t="s">
        <v>686</v>
      </c>
      <c r="F459" s="34">
        <v>46079</v>
      </c>
      <c r="G459" s="35">
        <v>50509.9</v>
      </c>
      <c r="H459" s="36"/>
      <c r="I459" s="35">
        <v>50509.9</v>
      </c>
      <c r="J459" s="35"/>
      <c r="K459" s="20" t="s">
        <v>36</v>
      </c>
    </row>
    <row r="460" spans="1:11" s="38" customFormat="1" x14ac:dyDescent="0.25">
      <c r="A460" s="31">
        <v>452</v>
      </c>
      <c r="B460" s="15" t="s">
        <v>305</v>
      </c>
      <c r="C460" s="15" t="s">
        <v>306</v>
      </c>
      <c r="D460" s="15" t="s">
        <v>687</v>
      </c>
      <c r="E460" s="16">
        <v>46078</v>
      </c>
      <c r="F460" s="34">
        <v>46079</v>
      </c>
      <c r="G460" s="35">
        <v>6956</v>
      </c>
      <c r="H460" s="36"/>
      <c r="I460" s="35">
        <v>6956</v>
      </c>
      <c r="J460" s="35"/>
      <c r="K460" s="20" t="s">
        <v>36</v>
      </c>
    </row>
    <row r="461" spans="1:11" s="38" customFormat="1" x14ac:dyDescent="0.25">
      <c r="A461" s="31">
        <v>453</v>
      </c>
      <c r="B461" s="15" t="s">
        <v>688</v>
      </c>
      <c r="C461" s="15" t="s">
        <v>689</v>
      </c>
      <c r="D461" s="15" t="s">
        <v>690</v>
      </c>
      <c r="E461" s="16">
        <v>46059</v>
      </c>
      <c r="F461" s="34">
        <v>46081</v>
      </c>
      <c r="G461" s="35">
        <v>13713609.289999999</v>
      </c>
      <c r="H461" s="36"/>
      <c r="I461" s="35">
        <v>13713609.289999999</v>
      </c>
      <c r="J461" s="35"/>
      <c r="K461" s="20" t="s">
        <v>36</v>
      </c>
    </row>
    <row r="462" spans="1:11" s="38" customFormat="1" x14ac:dyDescent="0.25">
      <c r="A462" s="31">
        <v>454</v>
      </c>
      <c r="B462" s="15" t="s">
        <v>691</v>
      </c>
      <c r="C462" s="15" t="s">
        <v>692</v>
      </c>
      <c r="D462" s="15" t="s">
        <v>693</v>
      </c>
      <c r="E462" s="16">
        <v>46077</v>
      </c>
      <c r="F462" s="34">
        <v>46081</v>
      </c>
      <c r="G462" s="35">
        <v>644015.41</v>
      </c>
      <c r="H462" s="36"/>
      <c r="I462" s="35">
        <v>644015.41</v>
      </c>
      <c r="J462" s="35"/>
      <c r="K462" s="20" t="s">
        <v>36</v>
      </c>
    </row>
    <row r="463" spans="1:11" s="38" customFormat="1" x14ac:dyDescent="0.25">
      <c r="A463" s="31">
        <v>455</v>
      </c>
      <c r="B463" s="15" t="s">
        <v>694</v>
      </c>
      <c r="C463" s="15" t="s">
        <v>92</v>
      </c>
      <c r="D463" s="15" t="s">
        <v>695</v>
      </c>
      <c r="E463" s="16">
        <v>46055</v>
      </c>
      <c r="F463" s="34">
        <v>46081</v>
      </c>
      <c r="G463" s="35">
        <v>132750</v>
      </c>
      <c r="H463" s="36"/>
      <c r="I463" s="35">
        <v>132750</v>
      </c>
      <c r="J463" s="35"/>
      <c r="K463" s="20" t="s">
        <v>36</v>
      </c>
    </row>
    <row r="464" spans="1:11" s="38" customFormat="1" x14ac:dyDescent="0.25">
      <c r="A464" s="31">
        <v>456</v>
      </c>
      <c r="B464" s="15" t="s">
        <v>136</v>
      </c>
      <c r="C464" s="15" t="s">
        <v>159</v>
      </c>
      <c r="D464" s="15" t="s">
        <v>696</v>
      </c>
      <c r="E464" s="16">
        <v>46081</v>
      </c>
      <c r="F464" s="34">
        <v>46081</v>
      </c>
      <c r="G464" s="35">
        <v>46807.94</v>
      </c>
      <c r="H464" s="36"/>
      <c r="I464" s="35">
        <v>46807.94</v>
      </c>
      <c r="J464" s="35"/>
      <c r="K464" s="20" t="s">
        <v>36</v>
      </c>
    </row>
    <row r="465" spans="1:11" s="38" customFormat="1" x14ac:dyDescent="0.25">
      <c r="A465" s="31">
        <v>457</v>
      </c>
      <c r="B465" s="15" t="s">
        <v>136</v>
      </c>
      <c r="C465" s="15" t="s">
        <v>159</v>
      </c>
      <c r="D465" s="15" t="s">
        <v>697</v>
      </c>
      <c r="E465" s="16">
        <v>46081</v>
      </c>
      <c r="F465" s="34">
        <v>46081</v>
      </c>
      <c r="G465" s="35">
        <v>77173.14</v>
      </c>
      <c r="H465" s="36"/>
      <c r="I465" s="35">
        <v>77173.14</v>
      </c>
      <c r="J465" s="35"/>
      <c r="K465" s="20" t="s">
        <v>36</v>
      </c>
    </row>
    <row r="466" spans="1:11" s="38" customFormat="1" x14ac:dyDescent="0.25">
      <c r="A466" s="31">
        <v>458</v>
      </c>
      <c r="B466" s="15" t="s">
        <v>136</v>
      </c>
      <c r="C466" s="15" t="s">
        <v>159</v>
      </c>
      <c r="D466" s="15" t="s">
        <v>698</v>
      </c>
      <c r="E466" s="16">
        <v>46081</v>
      </c>
      <c r="F466" s="34">
        <v>46081</v>
      </c>
      <c r="G466" s="35">
        <v>119673.35</v>
      </c>
      <c r="H466" s="36"/>
      <c r="I466" s="35">
        <v>119673.35</v>
      </c>
      <c r="J466" s="35"/>
      <c r="K466" s="20" t="s">
        <v>36</v>
      </c>
    </row>
    <row r="467" spans="1:11" s="38" customFormat="1" x14ac:dyDescent="0.25">
      <c r="A467" s="31">
        <v>459</v>
      </c>
      <c r="B467" s="15" t="s">
        <v>136</v>
      </c>
      <c r="C467" s="15" t="s">
        <v>159</v>
      </c>
      <c r="D467" s="15" t="s">
        <v>699</v>
      </c>
      <c r="E467" s="16">
        <v>46081</v>
      </c>
      <c r="F467" s="34">
        <v>46081</v>
      </c>
      <c r="G467" s="35">
        <v>153082.10999999999</v>
      </c>
      <c r="H467" s="36"/>
      <c r="I467" s="35">
        <v>153082.10999999999</v>
      </c>
      <c r="J467" s="35"/>
      <c r="K467" s="20" t="s">
        <v>36</v>
      </c>
    </row>
    <row r="468" spans="1:11" s="38" customFormat="1" x14ac:dyDescent="0.25">
      <c r="A468" s="31">
        <v>460</v>
      </c>
      <c r="B468" s="15" t="s">
        <v>136</v>
      </c>
      <c r="C468" s="15" t="s">
        <v>159</v>
      </c>
      <c r="D468" s="15" t="s">
        <v>700</v>
      </c>
      <c r="E468" s="16">
        <v>46081</v>
      </c>
      <c r="F468" s="34">
        <v>46081</v>
      </c>
      <c r="G468" s="35">
        <v>448698.12</v>
      </c>
      <c r="H468" s="36"/>
      <c r="I468" s="35">
        <v>448698.12</v>
      </c>
      <c r="J468" s="35"/>
      <c r="K468" s="20" t="s">
        <v>36</v>
      </c>
    </row>
    <row r="469" spans="1:11" s="38" customFormat="1" x14ac:dyDescent="0.25">
      <c r="A469" s="31">
        <v>461</v>
      </c>
      <c r="B469" s="15" t="s">
        <v>337</v>
      </c>
      <c r="C469" s="15" t="s">
        <v>701</v>
      </c>
      <c r="D469" s="15" t="s">
        <v>552</v>
      </c>
      <c r="E469" s="16">
        <v>46077</v>
      </c>
      <c r="F469" s="34">
        <v>46081</v>
      </c>
      <c r="G469" s="35">
        <v>10850</v>
      </c>
      <c r="H469" s="36"/>
      <c r="I469" s="35">
        <v>10850</v>
      </c>
      <c r="J469" s="35"/>
      <c r="K469" s="20" t="s">
        <v>36</v>
      </c>
    </row>
    <row r="470" spans="1:11" s="38" customFormat="1" x14ac:dyDescent="0.25">
      <c r="A470" s="31">
        <v>462</v>
      </c>
      <c r="B470" s="15" t="s">
        <v>24</v>
      </c>
      <c r="C470" s="15" t="s">
        <v>665</v>
      </c>
      <c r="D470" s="15" t="s">
        <v>702</v>
      </c>
      <c r="E470" s="16">
        <v>46076</v>
      </c>
      <c r="F470" s="34">
        <v>46081</v>
      </c>
      <c r="G470" s="35">
        <v>44432.9</v>
      </c>
      <c r="H470" s="36"/>
      <c r="I470" s="35">
        <v>44432.9</v>
      </c>
      <c r="J470" s="35"/>
      <c r="K470" s="20" t="s">
        <v>36</v>
      </c>
    </row>
    <row r="471" spans="1:11" s="38" customFormat="1" x14ac:dyDescent="0.25">
      <c r="A471" s="31">
        <v>463</v>
      </c>
      <c r="B471" s="15" t="s">
        <v>584</v>
      </c>
      <c r="C471" s="15" t="s">
        <v>238</v>
      </c>
      <c r="D471" s="15" t="s">
        <v>703</v>
      </c>
      <c r="E471" s="16">
        <v>46080</v>
      </c>
      <c r="F471" s="34">
        <v>46081</v>
      </c>
      <c r="G471" s="35">
        <v>37739</v>
      </c>
      <c r="H471" s="36"/>
      <c r="I471" s="35">
        <v>37739</v>
      </c>
      <c r="J471" s="35"/>
      <c r="K471" s="20" t="s">
        <v>36</v>
      </c>
    </row>
    <row r="472" spans="1:11" s="38" customFormat="1" x14ac:dyDescent="0.25">
      <c r="A472" s="31">
        <v>464</v>
      </c>
      <c r="B472" s="15" t="s">
        <v>584</v>
      </c>
      <c r="C472" s="15" t="s">
        <v>238</v>
      </c>
      <c r="D472" s="15" t="s">
        <v>704</v>
      </c>
      <c r="E472" s="16">
        <v>46080</v>
      </c>
      <c r="F472" s="34">
        <v>46081</v>
      </c>
      <c r="G472" s="35">
        <v>323651.76</v>
      </c>
      <c r="H472" s="36"/>
      <c r="I472" s="35">
        <v>323651.76</v>
      </c>
      <c r="J472" s="35"/>
      <c r="K472" s="20" t="s">
        <v>36</v>
      </c>
    </row>
    <row r="473" spans="1:11" s="38" customFormat="1" x14ac:dyDescent="0.25">
      <c r="A473" s="31">
        <v>465</v>
      </c>
      <c r="B473" s="15" t="s">
        <v>584</v>
      </c>
      <c r="C473" s="15" t="s">
        <v>238</v>
      </c>
      <c r="D473" s="15" t="s">
        <v>705</v>
      </c>
      <c r="E473" s="16">
        <v>46080</v>
      </c>
      <c r="F473" s="34">
        <v>46081</v>
      </c>
      <c r="G473" s="35">
        <v>796486.38</v>
      </c>
      <c r="H473" s="36"/>
      <c r="I473" s="35">
        <v>796486.38</v>
      </c>
      <c r="J473" s="35"/>
      <c r="K473" s="20" t="s">
        <v>36</v>
      </c>
    </row>
    <row r="474" spans="1:11" s="38" customFormat="1" x14ac:dyDescent="0.25">
      <c r="A474" s="31">
        <v>466</v>
      </c>
      <c r="B474" s="15" t="s">
        <v>66</v>
      </c>
      <c r="C474" s="15" t="s">
        <v>706</v>
      </c>
      <c r="D474" s="15" t="s">
        <v>707</v>
      </c>
      <c r="E474" s="16">
        <v>46032</v>
      </c>
      <c r="F474" s="34">
        <v>46035</v>
      </c>
      <c r="G474" s="35">
        <v>23826.54</v>
      </c>
      <c r="H474" s="36"/>
      <c r="I474" s="35">
        <v>23826.54</v>
      </c>
      <c r="J474" s="35"/>
      <c r="K474" s="20" t="s">
        <v>36</v>
      </c>
    </row>
    <row r="475" spans="1:11" s="38" customFormat="1" x14ac:dyDescent="0.25">
      <c r="A475" s="31">
        <v>467</v>
      </c>
      <c r="B475" s="15" t="s">
        <v>66</v>
      </c>
      <c r="C475" s="15" t="s">
        <v>62</v>
      </c>
      <c r="D475" s="15" t="s">
        <v>708</v>
      </c>
      <c r="E475" s="16">
        <v>46047</v>
      </c>
      <c r="F475" s="34">
        <v>46044</v>
      </c>
      <c r="G475" s="35">
        <v>296392.64</v>
      </c>
      <c r="H475" s="36"/>
      <c r="I475" s="35">
        <v>296392.64</v>
      </c>
      <c r="J475" s="35"/>
      <c r="K475" s="20" t="s">
        <v>36</v>
      </c>
    </row>
    <row r="476" spans="1:11" s="38" customFormat="1" x14ac:dyDescent="0.25">
      <c r="A476" s="31">
        <v>468</v>
      </c>
      <c r="B476" s="15" t="s">
        <v>498</v>
      </c>
      <c r="C476" s="15" t="s">
        <v>410</v>
      </c>
      <c r="D476" s="15" t="s">
        <v>709</v>
      </c>
      <c r="E476" s="16">
        <v>46010</v>
      </c>
      <c r="F476" s="34">
        <v>46013</v>
      </c>
      <c r="G476" s="35">
        <v>37813.550000000003</v>
      </c>
      <c r="H476" s="36"/>
      <c r="I476" s="35">
        <v>37813.550000000003</v>
      </c>
      <c r="J476" s="35"/>
      <c r="K476" s="20" t="s">
        <v>36</v>
      </c>
    </row>
    <row r="477" spans="1:11" s="38" customFormat="1" x14ac:dyDescent="0.25">
      <c r="A477" s="31">
        <v>469</v>
      </c>
      <c r="B477" s="15" t="s">
        <v>244</v>
      </c>
      <c r="C477" s="15" t="s">
        <v>710</v>
      </c>
      <c r="D477" s="15" t="s">
        <v>711</v>
      </c>
      <c r="E477" s="16">
        <v>46022</v>
      </c>
      <c r="F477" s="34">
        <v>46042</v>
      </c>
      <c r="G477" s="35">
        <v>6247.5</v>
      </c>
      <c r="H477" s="36"/>
      <c r="I477" s="35">
        <v>6247.5</v>
      </c>
      <c r="J477" s="35"/>
      <c r="K477" s="20" t="s">
        <v>36</v>
      </c>
    </row>
    <row r="478" spans="1:11" s="38" customFormat="1" x14ac:dyDescent="0.25">
      <c r="A478" s="31">
        <v>470</v>
      </c>
      <c r="B478" s="15" t="s">
        <v>24</v>
      </c>
      <c r="C478" s="15" t="s">
        <v>25</v>
      </c>
      <c r="D478" s="15" t="s">
        <v>712</v>
      </c>
      <c r="E478" s="16">
        <v>46034</v>
      </c>
      <c r="F478" s="34">
        <v>46035</v>
      </c>
      <c r="G478" s="35">
        <v>17582</v>
      </c>
      <c r="H478" s="36"/>
      <c r="I478" s="35">
        <v>17582</v>
      </c>
      <c r="J478" s="35"/>
      <c r="K478" s="20" t="s">
        <v>36</v>
      </c>
    </row>
    <row r="479" spans="1:11" s="38" customFormat="1" ht="15" customHeight="1" x14ac:dyDescent="0.25">
      <c r="A479" s="31">
        <v>471</v>
      </c>
      <c r="B479" s="15" t="s">
        <v>109</v>
      </c>
      <c r="C479" s="15" t="s">
        <v>224</v>
      </c>
      <c r="D479" s="15" t="s">
        <v>713</v>
      </c>
      <c r="E479" s="16">
        <v>46051</v>
      </c>
      <c r="F479" s="34">
        <v>46052</v>
      </c>
      <c r="G479" s="35">
        <v>9960</v>
      </c>
      <c r="H479" s="36"/>
      <c r="I479" s="35">
        <v>9960</v>
      </c>
      <c r="J479" s="35"/>
      <c r="K479" s="20" t="s">
        <v>36</v>
      </c>
    </row>
    <row r="480" spans="1:11" s="38" customFormat="1" x14ac:dyDescent="0.25">
      <c r="A480" s="31">
        <v>472</v>
      </c>
      <c r="B480" s="15" t="s">
        <v>24</v>
      </c>
      <c r="C480" s="15" t="s">
        <v>25</v>
      </c>
      <c r="D480" s="15" t="s">
        <v>714</v>
      </c>
      <c r="E480" s="16">
        <v>46036</v>
      </c>
      <c r="F480" s="34">
        <v>45673</v>
      </c>
      <c r="G480" s="35">
        <v>17582</v>
      </c>
      <c r="H480" s="36"/>
      <c r="I480" s="35">
        <v>17582</v>
      </c>
      <c r="J480" s="35"/>
      <c r="K480" s="20" t="s">
        <v>36</v>
      </c>
    </row>
    <row r="481" spans="1:12" s="38" customFormat="1" x14ac:dyDescent="0.25">
      <c r="A481" s="31">
        <v>473</v>
      </c>
      <c r="B481" s="15" t="s">
        <v>584</v>
      </c>
      <c r="C481" s="15" t="s">
        <v>238</v>
      </c>
      <c r="D481" s="15" t="s">
        <v>715</v>
      </c>
      <c r="E481" s="16">
        <v>46050</v>
      </c>
      <c r="F481" s="34">
        <v>46053</v>
      </c>
      <c r="G481" s="35">
        <v>820269.55</v>
      </c>
      <c r="H481" s="36"/>
      <c r="I481" s="35">
        <v>820269.55</v>
      </c>
      <c r="J481" s="35"/>
      <c r="K481" s="20" t="s">
        <v>36</v>
      </c>
    </row>
    <row r="482" spans="1:12" s="38" customFormat="1" x14ac:dyDescent="0.25">
      <c r="A482" s="31">
        <v>474</v>
      </c>
      <c r="B482" s="15" t="s">
        <v>584</v>
      </c>
      <c r="C482" s="15" t="s">
        <v>238</v>
      </c>
      <c r="D482" s="15" t="s">
        <v>716</v>
      </c>
      <c r="E482" s="16">
        <v>46049</v>
      </c>
      <c r="F482" s="34">
        <v>46053</v>
      </c>
      <c r="G482" s="35">
        <v>38841.08</v>
      </c>
      <c r="H482" s="36"/>
      <c r="I482" s="35">
        <v>38841.08</v>
      </c>
      <c r="J482" s="35"/>
      <c r="K482" s="20" t="s">
        <v>36</v>
      </c>
    </row>
    <row r="483" spans="1:12" s="38" customFormat="1" x14ac:dyDescent="0.25">
      <c r="A483" s="31">
        <v>475</v>
      </c>
      <c r="B483" s="15" t="s">
        <v>584</v>
      </c>
      <c r="C483" s="15" t="s">
        <v>238</v>
      </c>
      <c r="D483" s="15" t="s">
        <v>717</v>
      </c>
      <c r="E483" s="16">
        <v>46049</v>
      </c>
      <c r="F483" s="34">
        <v>46053</v>
      </c>
      <c r="G483" s="35">
        <v>325677.99</v>
      </c>
      <c r="H483" s="36"/>
      <c r="I483" s="35">
        <v>325677.99</v>
      </c>
      <c r="J483" s="35"/>
      <c r="K483" s="20" t="s">
        <v>36</v>
      </c>
    </row>
    <row r="484" spans="1:12" s="38" customFormat="1" x14ac:dyDescent="0.25">
      <c r="A484" s="31">
        <v>476</v>
      </c>
      <c r="B484" s="15" t="s">
        <v>136</v>
      </c>
      <c r="C484" s="15" t="s">
        <v>159</v>
      </c>
      <c r="D484" s="15" t="s">
        <v>718</v>
      </c>
      <c r="E484" s="16">
        <v>46053</v>
      </c>
      <c r="F484" s="34">
        <v>46053</v>
      </c>
      <c r="G484" s="35">
        <v>62034.35</v>
      </c>
      <c r="H484" s="36"/>
      <c r="I484" s="35">
        <v>62034.35</v>
      </c>
      <c r="J484" s="35"/>
      <c r="K484" s="20" t="s">
        <v>36</v>
      </c>
    </row>
    <row r="485" spans="1:12" s="38" customFormat="1" x14ac:dyDescent="0.25">
      <c r="A485" s="31">
        <v>477</v>
      </c>
      <c r="B485" s="15" t="s">
        <v>136</v>
      </c>
      <c r="C485" s="15" t="s">
        <v>159</v>
      </c>
      <c r="D485" s="15" t="s">
        <v>719</v>
      </c>
      <c r="E485" s="16">
        <v>46053</v>
      </c>
      <c r="F485" s="34">
        <v>46053</v>
      </c>
      <c r="G485" s="35">
        <v>84975.44</v>
      </c>
      <c r="H485" s="36"/>
      <c r="I485" s="35">
        <v>84975.44</v>
      </c>
      <c r="J485" s="35"/>
      <c r="K485" s="20" t="s">
        <v>36</v>
      </c>
    </row>
    <row r="486" spans="1:12" s="38" customFormat="1" x14ac:dyDescent="0.25">
      <c r="A486" s="31">
        <v>478</v>
      </c>
      <c r="B486" s="15" t="s">
        <v>136</v>
      </c>
      <c r="C486" s="15" t="s">
        <v>159</v>
      </c>
      <c r="D486" s="15" t="s">
        <v>720</v>
      </c>
      <c r="E486" s="16">
        <v>46053</v>
      </c>
      <c r="F486" s="34">
        <v>46053</v>
      </c>
      <c r="G486" s="35">
        <v>123281.35</v>
      </c>
      <c r="H486" s="36"/>
      <c r="I486" s="35">
        <v>123281.35</v>
      </c>
      <c r="J486" s="35"/>
      <c r="K486" s="20" t="s">
        <v>36</v>
      </c>
    </row>
    <row r="487" spans="1:12" s="38" customFormat="1" x14ac:dyDescent="0.25">
      <c r="A487" s="31">
        <v>479</v>
      </c>
      <c r="B487" s="15" t="s">
        <v>136</v>
      </c>
      <c r="C487" s="15" t="s">
        <v>159</v>
      </c>
      <c r="D487" s="15" t="s">
        <v>721</v>
      </c>
      <c r="E487" s="16">
        <v>46053</v>
      </c>
      <c r="F487" s="34">
        <v>46053</v>
      </c>
      <c r="G487" s="35">
        <v>173737.82</v>
      </c>
      <c r="H487" s="36"/>
      <c r="I487" s="35">
        <v>173737.82</v>
      </c>
      <c r="J487" s="35"/>
      <c r="K487" s="20" t="s">
        <v>36</v>
      </c>
    </row>
    <row r="488" spans="1:12" s="38" customFormat="1" x14ac:dyDescent="0.25">
      <c r="A488" s="31">
        <v>480</v>
      </c>
      <c r="B488" s="15" t="s">
        <v>136</v>
      </c>
      <c r="C488" s="15" t="s">
        <v>159</v>
      </c>
      <c r="D488" s="15" t="s">
        <v>722</v>
      </c>
      <c r="E488" s="16">
        <v>46053</v>
      </c>
      <c r="F488" s="34">
        <v>46053</v>
      </c>
      <c r="G488" s="35">
        <v>478206.28</v>
      </c>
      <c r="H488" s="36"/>
      <c r="I488" s="35">
        <v>478206.28</v>
      </c>
      <c r="J488" s="35"/>
      <c r="K488" s="20" t="s">
        <v>36</v>
      </c>
    </row>
    <row r="489" spans="1:12" s="38" customFormat="1" x14ac:dyDescent="0.25">
      <c r="A489" s="31">
        <v>481</v>
      </c>
      <c r="B489" s="15" t="s">
        <v>591</v>
      </c>
      <c r="C489" s="15" t="s">
        <v>159</v>
      </c>
      <c r="D489" s="15" t="s">
        <v>723</v>
      </c>
      <c r="E489" s="16">
        <v>46042</v>
      </c>
      <c r="F489" s="34">
        <v>46053</v>
      </c>
      <c r="G489" s="35">
        <v>56371.65</v>
      </c>
      <c r="H489" s="36"/>
      <c r="I489" s="35">
        <v>56371.65</v>
      </c>
      <c r="J489" s="35"/>
      <c r="K489" s="20" t="s">
        <v>36</v>
      </c>
    </row>
    <row r="490" spans="1:12" s="38" customFormat="1" x14ac:dyDescent="0.25">
      <c r="A490" s="31">
        <v>482</v>
      </c>
      <c r="B490" s="15" t="s">
        <v>724</v>
      </c>
      <c r="C490" s="15" t="s">
        <v>725</v>
      </c>
      <c r="D490" s="15" t="s">
        <v>726</v>
      </c>
      <c r="E490" s="16">
        <v>46024</v>
      </c>
      <c r="F490" s="34">
        <v>46029</v>
      </c>
      <c r="G490" s="35">
        <v>212400</v>
      </c>
      <c r="H490" s="36"/>
      <c r="I490" s="35">
        <v>212400</v>
      </c>
      <c r="J490" s="35"/>
      <c r="K490" s="20" t="s">
        <v>36</v>
      </c>
    </row>
    <row r="491" spans="1:12" s="38" customFormat="1" x14ac:dyDescent="0.25">
      <c r="A491" s="31">
        <v>483</v>
      </c>
      <c r="B491" s="15" t="s">
        <v>727</v>
      </c>
      <c r="C491" s="15" t="s">
        <v>728</v>
      </c>
      <c r="D491" s="15" t="s">
        <v>729</v>
      </c>
      <c r="E491" s="16">
        <v>45995</v>
      </c>
      <c r="F491" s="34">
        <v>46000</v>
      </c>
      <c r="G491" s="35">
        <v>7776628.0700000003</v>
      </c>
      <c r="H491" s="36"/>
      <c r="I491" s="35"/>
      <c r="J491" s="35">
        <v>7776628.0700000003</v>
      </c>
      <c r="K491" s="20" t="s">
        <v>300</v>
      </c>
    </row>
    <row r="492" spans="1:12" s="38" customFormat="1" x14ac:dyDescent="0.25">
      <c r="A492" s="31">
        <v>484</v>
      </c>
      <c r="B492" s="15" t="s">
        <v>668</v>
      </c>
      <c r="C492" s="15" t="s">
        <v>669</v>
      </c>
      <c r="D492" s="15" t="s">
        <v>730</v>
      </c>
      <c r="E492" s="16">
        <v>46028</v>
      </c>
      <c r="F492" s="34">
        <v>46034</v>
      </c>
      <c r="G492" s="35">
        <v>160480</v>
      </c>
      <c r="H492" s="36"/>
      <c r="I492" s="35">
        <v>160480</v>
      </c>
      <c r="J492" s="35"/>
      <c r="K492" s="20" t="s">
        <v>36</v>
      </c>
    </row>
    <row r="493" spans="1:12" s="38" customFormat="1" x14ac:dyDescent="0.25">
      <c r="A493" s="31">
        <v>485</v>
      </c>
      <c r="B493" s="15" t="s">
        <v>731</v>
      </c>
      <c r="C493" s="15" t="s">
        <v>98</v>
      </c>
      <c r="D493" s="15" t="s">
        <v>732</v>
      </c>
      <c r="E493" s="16">
        <v>46024</v>
      </c>
      <c r="F493" s="34">
        <v>46034</v>
      </c>
      <c r="G493" s="35">
        <v>605059</v>
      </c>
      <c r="H493" s="36"/>
      <c r="I493" s="35">
        <v>605059</v>
      </c>
      <c r="J493" s="35"/>
      <c r="K493" s="20" t="s">
        <v>36</v>
      </c>
    </row>
    <row r="494" spans="1:12" s="38" customFormat="1" ht="14.25" customHeight="1" x14ac:dyDescent="0.25">
      <c r="A494" s="31">
        <v>486</v>
      </c>
      <c r="B494" s="15" t="s">
        <v>733</v>
      </c>
      <c r="C494" s="15" t="s">
        <v>734</v>
      </c>
      <c r="D494" s="15" t="s">
        <v>735</v>
      </c>
      <c r="E494" s="16">
        <v>46024</v>
      </c>
      <c r="F494" s="34">
        <v>46034</v>
      </c>
      <c r="G494" s="35">
        <v>243600.59</v>
      </c>
      <c r="H494" s="36"/>
      <c r="I494" s="35">
        <v>243600.59</v>
      </c>
      <c r="J494" s="35"/>
      <c r="K494" s="20" t="s">
        <v>36</v>
      </c>
    </row>
    <row r="495" spans="1:12" s="38" customFormat="1" ht="15.75" customHeight="1" x14ac:dyDescent="0.25">
      <c r="A495" s="31">
        <v>487</v>
      </c>
      <c r="B495" s="15" t="s">
        <v>41</v>
      </c>
      <c r="C495" s="15" t="s">
        <v>736</v>
      </c>
      <c r="D495" s="15" t="s">
        <v>737</v>
      </c>
      <c r="E495" s="16">
        <v>46024</v>
      </c>
      <c r="F495" s="34">
        <v>46035</v>
      </c>
      <c r="G495" s="35">
        <v>105008.16</v>
      </c>
      <c r="H495" s="36"/>
      <c r="I495" s="35">
        <f>7744+97264.16</f>
        <v>105008.16</v>
      </c>
      <c r="J495" s="35"/>
      <c r="K495" s="20" t="s">
        <v>36</v>
      </c>
      <c r="L495" s="46" t="s">
        <v>738</v>
      </c>
    </row>
    <row r="496" spans="1:12" s="38" customFormat="1" x14ac:dyDescent="0.25">
      <c r="A496" s="31">
        <v>488</v>
      </c>
      <c r="B496" s="15" t="s">
        <v>41</v>
      </c>
      <c r="C496" s="15" t="s">
        <v>736</v>
      </c>
      <c r="D496" s="15" t="s">
        <v>739</v>
      </c>
      <c r="E496" s="16">
        <v>46024</v>
      </c>
      <c r="F496" s="34">
        <v>46035</v>
      </c>
      <c r="G496" s="35">
        <v>58224</v>
      </c>
      <c r="H496" s="36"/>
      <c r="I496" s="35">
        <v>58224</v>
      </c>
      <c r="J496" s="35"/>
      <c r="K496" s="20" t="s">
        <v>36</v>
      </c>
      <c r="L496" s="46"/>
    </row>
    <row r="497" spans="1:12" s="38" customFormat="1" x14ac:dyDescent="0.25">
      <c r="A497" s="31">
        <v>489</v>
      </c>
      <c r="B497" s="15" t="s">
        <v>41</v>
      </c>
      <c r="C497" s="15" t="s">
        <v>736</v>
      </c>
      <c r="D497" s="15" t="s">
        <v>740</v>
      </c>
      <c r="E497" s="16">
        <v>46024</v>
      </c>
      <c r="F497" s="34">
        <v>46035</v>
      </c>
      <c r="G497" s="35">
        <v>9898.7999999999993</v>
      </c>
      <c r="H497" s="36"/>
      <c r="I497" s="35">
        <v>9898.7999999999993</v>
      </c>
      <c r="J497" s="35"/>
      <c r="K497" s="20" t="s">
        <v>36</v>
      </c>
      <c r="L497" s="46"/>
    </row>
    <row r="498" spans="1:12" s="38" customFormat="1" ht="15" customHeight="1" x14ac:dyDescent="0.25">
      <c r="A498" s="31">
        <v>490</v>
      </c>
      <c r="B498" s="15" t="s">
        <v>425</v>
      </c>
      <c r="C498" s="15" t="s">
        <v>741</v>
      </c>
      <c r="D498" s="15" t="s">
        <v>742</v>
      </c>
      <c r="E498" s="16">
        <v>46034</v>
      </c>
      <c r="F498" s="34">
        <v>46035</v>
      </c>
      <c r="G498" s="35">
        <v>212500</v>
      </c>
      <c r="H498" s="36"/>
      <c r="I498" s="35">
        <v>212500</v>
      </c>
      <c r="J498" s="35"/>
      <c r="K498" s="20" t="s">
        <v>36</v>
      </c>
    </row>
    <row r="499" spans="1:12" s="38" customFormat="1" x14ac:dyDescent="0.25">
      <c r="A499" s="31">
        <v>491</v>
      </c>
      <c r="B499" s="15" t="s">
        <v>34</v>
      </c>
      <c r="C499" s="15" t="s">
        <v>736</v>
      </c>
      <c r="D499" s="15" t="s">
        <v>743</v>
      </c>
      <c r="E499" s="16">
        <v>46003</v>
      </c>
      <c r="F499" s="34">
        <v>46035</v>
      </c>
      <c r="G499" s="35">
        <v>572484.12</v>
      </c>
      <c r="H499" s="36"/>
      <c r="I499" s="35">
        <v>572484.12</v>
      </c>
      <c r="J499" s="35"/>
      <c r="K499" s="20" t="s">
        <v>36</v>
      </c>
      <c r="L499" s="37" t="s">
        <v>744</v>
      </c>
    </row>
    <row r="500" spans="1:12" s="38" customFormat="1" x14ac:dyDescent="0.25">
      <c r="A500" s="31">
        <v>492</v>
      </c>
      <c r="B500" s="15" t="s">
        <v>30</v>
      </c>
      <c r="C500" s="15" t="s">
        <v>736</v>
      </c>
      <c r="D500" s="15" t="s">
        <v>745</v>
      </c>
      <c r="E500" s="16">
        <v>45999</v>
      </c>
      <c r="F500" s="34">
        <v>46035</v>
      </c>
      <c r="G500" s="35">
        <v>239507.14</v>
      </c>
      <c r="H500" s="36"/>
      <c r="I500" s="35">
        <v>239507.14</v>
      </c>
      <c r="J500" s="35"/>
      <c r="K500" s="20" t="s">
        <v>36</v>
      </c>
      <c r="L500" s="37" t="s">
        <v>746</v>
      </c>
    </row>
    <row r="501" spans="1:12" s="38" customFormat="1" x14ac:dyDescent="0.25">
      <c r="A501" s="31">
        <v>493</v>
      </c>
      <c r="B501" s="15" t="s">
        <v>24</v>
      </c>
      <c r="C501" s="15" t="s">
        <v>25</v>
      </c>
      <c r="D501" s="15" t="s">
        <v>747</v>
      </c>
      <c r="E501" s="16">
        <v>46034</v>
      </c>
      <c r="F501" s="34">
        <v>46035</v>
      </c>
      <c r="G501" s="35">
        <v>85963</v>
      </c>
      <c r="H501" s="36"/>
      <c r="I501" s="35">
        <v>85963</v>
      </c>
      <c r="J501" s="35"/>
      <c r="K501" s="20" t="s">
        <v>36</v>
      </c>
    </row>
    <row r="502" spans="1:12" s="38" customFormat="1" x14ac:dyDescent="0.25">
      <c r="A502" s="31">
        <v>494</v>
      </c>
      <c r="B502" s="15" t="s">
        <v>14</v>
      </c>
      <c r="C502" s="15" t="s">
        <v>25</v>
      </c>
      <c r="D502" s="15" t="s">
        <v>748</v>
      </c>
      <c r="E502" s="16">
        <v>46034</v>
      </c>
      <c r="F502" s="34">
        <v>46035</v>
      </c>
      <c r="G502" s="35">
        <v>17349.919999999998</v>
      </c>
      <c r="H502" s="36"/>
      <c r="I502" s="35">
        <v>17349.919999999998</v>
      </c>
      <c r="J502" s="35"/>
      <c r="K502" s="20" t="s">
        <v>36</v>
      </c>
    </row>
    <row r="503" spans="1:12" s="38" customFormat="1" x14ac:dyDescent="0.25">
      <c r="A503" s="31">
        <v>495</v>
      </c>
      <c r="B503" s="15" t="s">
        <v>66</v>
      </c>
      <c r="C503" s="15" t="s">
        <v>749</v>
      </c>
      <c r="D503" s="15" t="s">
        <v>750</v>
      </c>
      <c r="E503" s="16">
        <v>46027</v>
      </c>
      <c r="F503" s="34">
        <v>46035</v>
      </c>
      <c r="G503" s="35">
        <v>14365</v>
      </c>
      <c r="H503" s="36"/>
      <c r="I503" s="35">
        <v>14365</v>
      </c>
      <c r="J503" s="35"/>
      <c r="K503" s="20" t="s">
        <v>36</v>
      </c>
    </row>
    <row r="504" spans="1:12" s="38" customFormat="1" x14ac:dyDescent="0.25">
      <c r="A504" s="31">
        <v>496</v>
      </c>
      <c r="B504" s="15" t="s">
        <v>751</v>
      </c>
      <c r="C504" s="15" t="s">
        <v>752</v>
      </c>
      <c r="D504" s="15" t="s">
        <v>753</v>
      </c>
      <c r="E504" s="16">
        <v>44158</v>
      </c>
      <c r="F504" s="34"/>
      <c r="G504" s="35">
        <v>9971</v>
      </c>
      <c r="H504" s="36"/>
      <c r="I504" s="35"/>
      <c r="J504" s="35">
        <v>9971</v>
      </c>
      <c r="K504" s="20" t="s">
        <v>300</v>
      </c>
    </row>
    <row r="505" spans="1:12" s="38" customFormat="1" x14ac:dyDescent="0.25">
      <c r="A505" s="31">
        <v>497</v>
      </c>
      <c r="B505" s="15" t="s">
        <v>292</v>
      </c>
      <c r="C505" s="15" t="s">
        <v>754</v>
      </c>
      <c r="D505" s="15" t="s">
        <v>755</v>
      </c>
      <c r="E505" s="16">
        <v>46024</v>
      </c>
      <c r="F505" s="34">
        <v>46035</v>
      </c>
      <c r="G505" s="35">
        <v>5500</v>
      </c>
      <c r="H505" s="36"/>
      <c r="I505" s="35">
        <v>5500</v>
      </c>
      <c r="J505" s="35"/>
      <c r="K505" s="20" t="s">
        <v>36</v>
      </c>
    </row>
    <row r="506" spans="1:12" s="38" customFormat="1" x14ac:dyDescent="0.25">
      <c r="A506" s="31">
        <v>498</v>
      </c>
      <c r="B506" s="15" t="s">
        <v>668</v>
      </c>
      <c r="C506" s="15" t="s">
        <v>669</v>
      </c>
      <c r="D506" s="15" t="s">
        <v>756</v>
      </c>
      <c r="E506" s="16">
        <v>46028</v>
      </c>
      <c r="F506" s="34">
        <v>46035</v>
      </c>
      <c r="G506" s="35">
        <v>160480</v>
      </c>
      <c r="H506" s="36"/>
      <c r="I506" s="35">
        <v>160480</v>
      </c>
      <c r="J506" s="35"/>
      <c r="K506" s="20" t="s">
        <v>36</v>
      </c>
    </row>
    <row r="507" spans="1:12" s="38" customFormat="1" x14ac:dyDescent="0.25">
      <c r="A507" s="31">
        <v>499</v>
      </c>
      <c r="B507" s="15" t="s">
        <v>376</v>
      </c>
      <c r="C507" s="15" t="s">
        <v>104</v>
      </c>
      <c r="D507" s="15" t="s">
        <v>757</v>
      </c>
      <c r="E507" s="16">
        <v>46031</v>
      </c>
      <c r="F507" s="34">
        <v>46036</v>
      </c>
      <c r="G507" s="35">
        <v>30644.68</v>
      </c>
      <c r="H507" s="36"/>
      <c r="I507" s="35">
        <v>30644.68</v>
      </c>
      <c r="J507" s="35"/>
      <c r="K507" s="20" t="s">
        <v>36</v>
      </c>
      <c r="L507" s="48"/>
    </row>
    <row r="508" spans="1:12" s="38" customFormat="1" x14ac:dyDescent="0.25">
      <c r="A508" s="31">
        <v>500</v>
      </c>
      <c r="B508" s="15" t="s">
        <v>106</v>
      </c>
      <c r="C508" s="15" t="s">
        <v>754</v>
      </c>
      <c r="D508" s="15" t="s">
        <v>758</v>
      </c>
      <c r="E508" s="16">
        <v>46029</v>
      </c>
      <c r="F508" s="34">
        <v>46036</v>
      </c>
      <c r="G508" s="35">
        <v>10000</v>
      </c>
      <c r="H508" s="36"/>
      <c r="I508" s="35">
        <v>10000</v>
      </c>
      <c r="J508" s="35"/>
      <c r="K508" s="20" t="s">
        <v>36</v>
      </c>
    </row>
    <row r="509" spans="1:12" s="38" customFormat="1" x14ac:dyDescent="0.25">
      <c r="A509" s="31">
        <v>501</v>
      </c>
      <c r="B509" s="15" t="s">
        <v>751</v>
      </c>
      <c r="C509" s="15" t="s">
        <v>752</v>
      </c>
      <c r="D509" s="15" t="s">
        <v>759</v>
      </c>
      <c r="E509" s="16">
        <v>44158</v>
      </c>
      <c r="F509" s="34"/>
      <c r="G509" s="35">
        <v>9971</v>
      </c>
      <c r="H509" s="36"/>
      <c r="I509" s="35"/>
      <c r="J509" s="35">
        <v>9971</v>
      </c>
      <c r="K509" s="20" t="s">
        <v>300</v>
      </c>
    </row>
    <row r="510" spans="1:12" s="38" customFormat="1" x14ac:dyDescent="0.25">
      <c r="A510" s="31">
        <v>502</v>
      </c>
      <c r="B510" s="15" t="s">
        <v>109</v>
      </c>
      <c r="C510" s="15" t="s">
        <v>224</v>
      </c>
      <c r="D510" s="15" t="s">
        <v>760</v>
      </c>
      <c r="E510" s="16">
        <v>46037</v>
      </c>
      <c r="F510" s="34">
        <v>46038</v>
      </c>
      <c r="G510" s="35">
        <v>10560</v>
      </c>
      <c r="H510" s="36"/>
      <c r="I510" s="35">
        <v>10560</v>
      </c>
      <c r="J510" s="35"/>
      <c r="K510" s="20" t="s">
        <v>36</v>
      </c>
    </row>
    <row r="511" spans="1:12" s="38" customFormat="1" x14ac:dyDescent="0.25">
      <c r="A511" s="31">
        <v>503</v>
      </c>
      <c r="B511" s="15" t="s">
        <v>761</v>
      </c>
      <c r="C511" s="15" t="s">
        <v>104</v>
      </c>
      <c r="D511" s="15" t="s">
        <v>762</v>
      </c>
      <c r="E511" s="16">
        <v>46036</v>
      </c>
      <c r="F511" s="34">
        <v>46041</v>
      </c>
      <c r="G511" s="35">
        <v>113268.2</v>
      </c>
      <c r="H511" s="36"/>
      <c r="I511" s="35">
        <v>113268.2</v>
      </c>
      <c r="J511" s="35"/>
      <c r="K511" s="20" t="s">
        <v>36</v>
      </c>
    </row>
    <row r="512" spans="1:12" s="38" customFormat="1" x14ac:dyDescent="0.25">
      <c r="A512" s="31">
        <v>504</v>
      </c>
      <c r="B512" s="15" t="s">
        <v>24</v>
      </c>
      <c r="C512" s="15" t="s">
        <v>25</v>
      </c>
      <c r="D512" s="15" t="s">
        <v>763</v>
      </c>
      <c r="E512" s="16">
        <v>46035</v>
      </c>
      <c r="F512" s="34">
        <v>46041</v>
      </c>
      <c r="G512" s="35">
        <v>77880</v>
      </c>
      <c r="H512" s="36"/>
      <c r="I512" s="35">
        <v>77880</v>
      </c>
      <c r="J512" s="35"/>
      <c r="K512" s="20" t="s">
        <v>36</v>
      </c>
    </row>
    <row r="513" spans="1:12" s="38" customFormat="1" x14ac:dyDescent="0.25">
      <c r="A513" s="31">
        <v>505</v>
      </c>
      <c r="B513" s="15" t="s">
        <v>24</v>
      </c>
      <c r="C513" s="15" t="s">
        <v>25</v>
      </c>
      <c r="D513" s="15" t="s">
        <v>764</v>
      </c>
      <c r="E513" s="16">
        <v>46035</v>
      </c>
      <c r="F513" s="34">
        <v>46041</v>
      </c>
      <c r="G513" s="35">
        <v>89090</v>
      </c>
      <c r="H513" s="36"/>
      <c r="I513" s="35">
        <v>89090</v>
      </c>
      <c r="J513" s="35"/>
      <c r="K513" s="20" t="s">
        <v>36</v>
      </c>
    </row>
    <row r="514" spans="1:12" s="38" customFormat="1" x14ac:dyDescent="0.25">
      <c r="A514" s="31">
        <v>506</v>
      </c>
      <c r="B514" s="15" t="s">
        <v>24</v>
      </c>
      <c r="C514" s="15" t="s">
        <v>25</v>
      </c>
      <c r="D514" s="15" t="s">
        <v>765</v>
      </c>
      <c r="E514" s="16">
        <v>46034</v>
      </c>
      <c r="F514" s="34">
        <v>46041</v>
      </c>
      <c r="G514" s="35">
        <v>11210</v>
      </c>
      <c r="H514" s="36"/>
      <c r="I514" s="35">
        <v>11210</v>
      </c>
      <c r="J514" s="35"/>
      <c r="K514" s="20" t="s">
        <v>36</v>
      </c>
    </row>
    <row r="515" spans="1:12" s="38" customFormat="1" x14ac:dyDescent="0.25">
      <c r="A515" s="31">
        <v>507</v>
      </c>
      <c r="B515" s="15" t="s">
        <v>24</v>
      </c>
      <c r="C515" s="15" t="s">
        <v>25</v>
      </c>
      <c r="D515" s="15" t="s">
        <v>766</v>
      </c>
      <c r="E515" s="16">
        <v>46034</v>
      </c>
      <c r="F515" s="34">
        <v>46041</v>
      </c>
      <c r="G515" s="35">
        <v>77880</v>
      </c>
      <c r="H515" s="36"/>
      <c r="I515" s="35">
        <v>77880</v>
      </c>
      <c r="J515" s="35"/>
      <c r="K515" s="20" t="s">
        <v>36</v>
      </c>
    </row>
    <row r="516" spans="1:12" s="38" customFormat="1" x14ac:dyDescent="0.25">
      <c r="A516" s="31">
        <v>508</v>
      </c>
      <c r="B516" s="15" t="s">
        <v>24</v>
      </c>
      <c r="C516" s="15" t="s">
        <v>25</v>
      </c>
      <c r="D516" s="15" t="s">
        <v>767</v>
      </c>
      <c r="E516" s="16">
        <v>46034</v>
      </c>
      <c r="F516" s="34">
        <v>46041</v>
      </c>
      <c r="G516" s="35">
        <v>17582</v>
      </c>
      <c r="H516" s="36"/>
      <c r="I516" s="35">
        <v>17582</v>
      </c>
      <c r="J516" s="35"/>
      <c r="K516" s="20" t="s">
        <v>36</v>
      </c>
    </row>
    <row r="517" spans="1:12" s="38" customFormat="1" x14ac:dyDescent="0.25">
      <c r="A517" s="31">
        <v>509</v>
      </c>
      <c r="B517" s="15" t="s">
        <v>24</v>
      </c>
      <c r="C517" s="15" t="s">
        <v>25</v>
      </c>
      <c r="D517" s="15" t="s">
        <v>768</v>
      </c>
      <c r="E517" s="16">
        <v>46034</v>
      </c>
      <c r="F517" s="34">
        <v>46041</v>
      </c>
      <c r="G517" s="35">
        <v>17582</v>
      </c>
      <c r="H517" s="36"/>
      <c r="I517" s="35">
        <v>17582</v>
      </c>
      <c r="J517" s="35"/>
      <c r="K517" s="20" t="s">
        <v>36</v>
      </c>
    </row>
    <row r="518" spans="1:12" s="38" customFormat="1" x14ac:dyDescent="0.25">
      <c r="A518" s="31">
        <v>510</v>
      </c>
      <c r="B518" s="15" t="s">
        <v>769</v>
      </c>
      <c r="C518" s="15" t="s">
        <v>736</v>
      </c>
      <c r="D518" s="15" t="s">
        <v>770</v>
      </c>
      <c r="E518" s="16">
        <v>46041</v>
      </c>
      <c r="F518" s="34">
        <v>46042</v>
      </c>
      <c r="G518" s="35">
        <v>915066.2</v>
      </c>
      <c r="H518" s="36"/>
      <c r="I518" s="35">
        <v>915066.2</v>
      </c>
      <c r="J518" s="35"/>
      <c r="K518" s="20" t="s">
        <v>36</v>
      </c>
      <c r="L518" s="37" t="s">
        <v>771</v>
      </c>
    </row>
    <row r="519" spans="1:12" s="38" customFormat="1" x14ac:dyDescent="0.25">
      <c r="A519" s="31">
        <v>511</v>
      </c>
      <c r="B519" s="15" t="s">
        <v>485</v>
      </c>
      <c r="C519" s="15" t="s">
        <v>772</v>
      </c>
      <c r="D519" s="15" t="s">
        <v>773</v>
      </c>
      <c r="E519" s="16">
        <v>46036</v>
      </c>
      <c r="F519" s="34">
        <v>46042</v>
      </c>
      <c r="G519" s="35">
        <v>150000</v>
      </c>
      <c r="H519" s="36"/>
      <c r="I519" s="35">
        <v>150000</v>
      </c>
      <c r="J519" s="35"/>
      <c r="K519" s="20" t="s">
        <v>36</v>
      </c>
    </row>
    <row r="520" spans="1:12" s="38" customFormat="1" x14ac:dyDescent="0.25">
      <c r="A520" s="31">
        <v>512</v>
      </c>
      <c r="B520" s="15" t="s">
        <v>75</v>
      </c>
      <c r="C520" s="15" t="s">
        <v>76</v>
      </c>
      <c r="D520" s="15" t="s">
        <v>774</v>
      </c>
      <c r="E520" s="16">
        <v>46023</v>
      </c>
      <c r="F520" s="34">
        <v>46044</v>
      </c>
      <c r="G520" s="35">
        <v>205683</v>
      </c>
      <c r="H520" s="36"/>
      <c r="I520" s="35">
        <v>205683</v>
      </c>
      <c r="J520" s="35"/>
      <c r="K520" s="20" t="s">
        <v>36</v>
      </c>
    </row>
    <row r="521" spans="1:12" s="38" customFormat="1" x14ac:dyDescent="0.25">
      <c r="A521" s="31">
        <v>513</v>
      </c>
      <c r="B521" s="15" t="s">
        <v>75</v>
      </c>
      <c r="C521" s="15" t="s">
        <v>76</v>
      </c>
      <c r="D521" s="15" t="s">
        <v>775</v>
      </c>
      <c r="E521" s="16">
        <v>46023</v>
      </c>
      <c r="F521" s="34">
        <v>46044</v>
      </c>
      <c r="G521" s="35">
        <v>3570</v>
      </c>
      <c r="H521" s="36"/>
      <c r="I521" s="35">
        <v>3570</v>
      </c>
      <c r="J521" s="35"/>
      <c r="K521" s="20" t="s">
        <v>36</v>
      </c>
    </row>
    <row r="522" spans="1:12" s="38" customFormat="1" x14ac:dyDescent="0.25">
      <c r="A522" s="31">
        <v>514</v>
      </c>
      <c r="B522" s="15" t="s">
        <v>75</v>
      </c>
      <c r="C522" s="15" t="s">
        <v>76</v>
      </c>
      <c r="D522" s="15" t="s">
        <v>776</v>
      </c>
      <c r="E522" s="16">
        <v>46023</v>
      </c>
      <c r="F522" s="34">
        <v>46044</v>
      </c>
      <c r="G522" s="35">
        <v>9975</v>
      </c>
      <c r="H522" s="36"/>
      <c r="I522" s="35">
        <v>9975</v>
      </c>
      <c r="J522" s="35"/>
      <c r="K522" s="20" t="s">
        <v>36</v>
      </c>
    </row>
    <row r="523" spans="1:12" s="38" customFormat="1" x14ac:dyDescent="0.25">
      <c r="A523" s="31">
        <v>515</v>
      </c>
      <c r="B523" s="15" t="s">
        <v>124</v>
      </c>
      <c r="C523" s="15" t="s">
        <v>215</v>
      </c>
      <c r="D523" s="15" t="s">
        <v>777</v>
      </c>
      <c r="E523" s="16">
        <v>46031</v>
      </c>
      <c r="F523" s="34">
        <v>46044</v>
      </c>
      <c r="G523" s="35">
        <v>1023</v>
      </c>
      <c r="H523" s="36"/>
      <c r="I523" s="35">
        <v>1023</v>
      </c>
      <c r="J523" s="35"/>
      <c r="K523" s="20" t="s">
        <v>36</v>
      </c>
    </row>
    <row r="524" spans="1:12" s="38" customFormat="1" x14ac:dyDescent="0.25">
      <c r="A524" s="31">
        <v>516</v>
      </c>
      <c r="B524" s="15" t="s">
        <v>14</v>
      </c>
      <c r="C524" s="15" t="s">
        <v>665</v>
      </c>
      <c r="D524" s="15" t="s">
        <v>778</v>
      </c>
      <c r="E524" s="16">
        <v>46028</v>
      </c>
      <c r="F524" s="34">
        <v>46044</v>
      </c>
      <c r="G524" s="35">
        <v>14595.59</v>
      </c>
      <c r="H524" s="36"/>
      <c r="I524" s="35">
        <v>14595.59</v>
      </c>
      <c r="J524" s="35"/>
      <c r="K524" s="20" t="s">
        <v>36</v>
      </c>
    </row>
    <row r="525" spans="1:12" s="38" customFormat="1" x14ac:dyDescent="0.25">
      <c r="A525" s="31">
        <v>517</v>
      </c>
      <c r="B525" s="15" t="s">
        <v>230</v>
      </c>
      <c r="C525" s="15" t="s">
        <v>70</v>
      </c>
      <c r="D525" s="15" t="s">
        <v>779</v>
      </c>
      <c r="E525" s="16">
        <v>46024</v>
      </c>
      <c r="F525" s="34">
        <v>46044</v>
      </c>
      <c r="G525" s="35">
        <v>4400</v>
      </c>
      <c r="H525" s="36"/>
      <c r="I525" s="35">
        <v>4400</v>
      </c>
      <c r="J525" s="35"/>
      <c r="K525" s="20" t="s">
        <v>36</v>
      </c>
    </row>
    <row r="526" spans="1:12" s="38" customFormat="1" x14ac:dyDescent="0.25">
      <c r="A526" s="31">
        <v>518</v>
      </c>
      <c r="B526" s="15" t="s">
        <v>126</v>
      </c>
      <c r="C526" s="15" t="s">
        <v>473</v>
      </c>
      <c r="D526" s="15" t="s">
        <v>780</v>
      </c>
      <c r="E526" s="16">
        <v>46023</v>
      </c>
      <c r="F526" s="34">
        <v>46044</v>
      </c>
      <c r="G526" s="35">
        <v>42835.78</v>
      </c>
      <c r="H526" s="36"/>
      <c r="I526" s="35">
        <v>42835.78</v>
      </c>
      <c r="J526" s="35"/>
      <c r="K526" s="20" t="s">
        <v>36</v>
      </c>
    </row>
    <row r="527" spans="1:12" s="38" customFormat="1" x14ac:dyDescent="0.25">
      <c r="A527" s="31">
        <v>519</v>
      </c>
      <c r="B527" s="15" t="s">
        <v>126</v>
      </c>
      <c r="C527" s="15" t="s">
        <v>473</v>
      </c>
      <c r="D527" s="15" t="s">
        <v>781</v>
      </c>
      <c r="E527" s="16">
        <v>46023</v>
      </c>
      <c r="F527" s="34">
        <v>46044</v>
      </c>
      <c r="G527" s="35">
        <v>38774.14</v>
      </c>
      <c r="H527" s="36"/>
      <c r="I527" s="35">
        <v>38774.14</v>
      </c>
      <c r="J527" s="35"/>
      <c r="K527" s="20" t="s">
        <v>36</v>
      </c>
    </row>
    <row r="528" spans="1:12" s="38" customFormat="1" x14ac:dyDescent="0.25">
      <c r="A528" s="31">
        <v>520</v>
      </c>
      <c r="B528" s="15" t="s">
        <v>782</v>
      </c>
      <c r="C528" s="15" t="s">
        <v>783</v>
      </c>
      <c r="D528" s="15" t="s">
        <v>784</v>
      </c>
      <c r="E528" s="16">
        <v>46042</v>
      </c>
      <c r="F528" s="34">
        <v>46045</v>
      </c>
      <c r="G528" s="35">
        <v>149743.76999999999</v>
      </c>
      <c r="H528" s="36"/>
      <c r="I528" s="35">
        <v>149743.76999999999</v>
      </c>
      <c r="J528" s="35"/>
      <c r="K528" s="20" t="s">
        <v>36</v>
      </c>
    </row>
    <row r="529" spans="1:82" s="38" customFormat="1" x14ac:dyDescent="0.25">
      <c r="A529" s="31">
        <v>521</v>
      </c>
      <c r="B529" s="15" t="s">
        <v>533</v>
      </c>
      <c r="C529" s="15" t="s">
        <v>534</v>
      </c>
      <c r="D529" s="15" t="s">
        <v>785</v>
      </c>
      <c r="E529" s="16">
        <v>46030</v>
      </c>
      <c r="F529" s="34">
        <v>46049</v>
      </c>
      <c r="G529" s="35">
        <v>7611</v>
      </c>
      <c r="H529" s="36"/>
      <c r="I529" s="35">
        <v>7611</v>
      </c>
      <c r="J529" s="35"/>
      <c r="K529" s="20" t="s">
        <v>36</v>
      </c>
    </row>
    <row r="530" spans="1:82" s="38" customFormat="1" x14ac:dyDescent="0.25">
      <c r="A530" s="31">
        <v>522</v>
      </c>
      <c r="B530" s="15" t="s">
        <v>463</v>
      </c>
      <c r="C530" s="15" t="s">
        <v>92</v>
      </c>
      <c r="D530" s="15" t="s">
        <v>786</v>
      </c>
      <c r="E530" s="16">
        <v>46044</v>
      </c>
      <c r="F530" s="34">
        <v>46049</v>
      </c>
      <c r="G530" s="35">
        <v>148090</v>
      </c>
      <c r="H530" s="36"/>
      <c r="I530" s="35">
        <v>148090</v>
      </c>
      <c r="J530" s="35"/>
      <c r="K530" s="20" t="s">
        <v>36</v>
      </c>
    </row>
    <row r="531" spans="1:82" s="38" customFormat="1" x14ac:dyDescent="0.25">
      <c r="A531" s="31">
        <v>523</v>
      </c>
      <c r="B531" s="15" t="s">
        <v>316</v>
      </c>
      <c r="C531" s="15" t="s">
        <v>92</v>
      </c>
      <c r="D531" s="15" t="s">
        <v>464</v>
      </c>
      <c r="E531" s="16">
        <v>46044</v>
      </c>
      <c r="F531" s="34">
        <v>46049</v>
      </c>
      <c r="G531" s="35">
        <v>70800</v>
      </c>
      <c r="H531" s="36"/>
      <c r="I531" s="35">
        <v>70800</v>
      </c>
      <c r="J531" s="35"/>
      <c r="K531" s="20" t="s">
        <v>36</v>
      </c>
    </row>
    <row r="532" spans="1:82" s="38" customFormat="1" ht="16.5" customHeight="1" x14ac:dyDescent="0.25">
      <c r="A532" s="31">
        <v>524</v>
      </c>
      <c r="B532" s="15" t="s">
        <v>787</v>
      </c>
      <c r="C532" s="15" t="s">
        <v>92</v>
      </c>
      <c r="D532" s="15" t="s">
        <v>788</v>
      </c>
      <c r="E532" s="16">
        <v>46042</v>
      </c>
      <c r="F532" s="34">
        <v>46049</v>
      </c>
      <c r="G532" s="35">
        <v>81420</v>
      </c>
      <c r="H532" s="36"/>
      <c r="I532" s="35">
        <v>81240</v>
      </c>
      <c r="J532" s="35"/>
      <c r="K532" s="20" t="s">
        <v>36</v>
      </c>
    </row>
    <row r="533" spans="1:82" s="38" customFormat="1" ht="17.25" customHeight="1" x14ac:dyDescent="0.25">
      <c r="A533" s="31">
        <v>525</v>
      </c>
      <c r="B533" s="15" t="s">
        <v>789</v>
      </c>
      <c r="C533" s="15" t="s">
        <v>354</v>
      </c>
      <c r="D533" s="15" t="s">
        <v>790</v>
      </c>
      <c r="E533" s="16">
        <v>46031</v>
      </c>
      <c r="F533" s="34">
        <v>46037</v>
      </c>
      <c r="G533" s="35">
        <v>14986</v>
      </c>
      <c r="H533" s="36"/>
      <c r="I533" s="35">
        <v>14986</v>
      </c>
      <c r="J533" s="35"/>
      <c r="K533" s="20" t="s">
        <v>36</v>
      </c>
    </row>
    <row r="534" spans="1:82" s="38" customFormat="1" x14ac:dyDescent="0.25">
      <c r="A534" s="31">
        <v>526</v>
      </c>
      <c r="B534" s="15" t="s">
        <v>610</v>
      </c>
      <c r="C534" s="15" t="s">
        <v>791</v>
      </c>
      <c r="D534" s="15" t="s">
        <v>792</v>
      </c>
      <c r="E534" s="16">
        <v>46030</v>
      </c>
      <c r="F534" s="34">
        <v>46031</v>
      </c>
      <c r="G534" s="35">
        <v>212400</v>
      </c>
      <c r="H534" s="36"/>
      <c r="I534" s="35">
        <v>212400</v>
      </c>
      <c r="J534" s="35"/>
      <c r="K534" s="20" t="s">
        <v>36</v>
      </c>
    </row>
    <row r="535" spans="1:82" s="38" customFormat="1" x14ac:dyDescent="0.25">
      <c r="A535" s="31">
        <v>527</v>
      </c>
      <c r="B535" s="15" t="s">
        <v>793</v>
      </c>
      <c r="C535" s="15" t="s">
        <v>794</v>
      </c>
      <c r="D535" s="15" t="s">
        <v>795</v>
      </c>
      <c r="E535" s="16">
        <v>45352</v>
      </c>
      <c r="F535" s="34"/>
      <c r="G535" s="35">
        <v>16500</v>
      </c>
      <c r="H535" s="36"/>
      <c r="I535" s="35"/>
      <c r="J535" s="35">
        <v>16500</v>
      </c>
      <c r="K535" s="20" t="s">
        <v>300</v>
      </c>
    </row>
    <row r="536" spans="1:82" s="38" customFormat="1" x14ac:dyDescent="0.25">
      <c r="A536" s="31">
        <v>528</v>
      </c>
      <c r="B536" s="15" t="s">
        <v>793</v>
      </c>
      <c r="C536" s="15" t="s">
        <v>794</v>
      </c>
      <c r="D536" s="15" t="s">
        <v>796</v>
      </c>
      <c r="E536" s="16">
        <v>45383</v>
      </c>
      <c r="F536" s="34"/>
      <c r="G536" s="35">
        <v>16500</v>
      </c>
      <c r="H536" s="36"/>
      <c r="I536" s="35"/>
      <c r="J536" s="35">
        <v>16500</v>
      </c>
      <c r="K536" s="20" t="s">
        <v>300</v>
      </c>
    </row>
    <row r="537" spans="1:82" s="38" customFormat="1" x14ac:dyDescent="0.25">
      <c r="A537" s="31">
        <v>529</v>
      </c>
      <c r="B537" s="15" t="s">
        <v>797</v>
      </c>
      <c r="C537" s="15" t="s">
        <v>92</v>
      </c>
      <c r="D537" s="15" t="s">
        <v>798</v>
      </c>
      <c r="E537" s="16">
        <v>46035</v>
      </c>
      <c r="F537" s="34">
        <v>46049</v>
      </c>
      <c r="G537" s="35">
        <v>77880</v>
      </c>
      <c r="H537" s="36"/>
      <c r="I537" s="35">
        <v>77880</v>
      </c>
      <c r="J537" s="35"/>
      <c r="K537" s="20" t="s">
        <v>36</v>
      </c>
    </row>
    <row r="538" spans="1:82" s="38" customFormat="1" x14ac:dyDescent="0.25">
      <c r="A538" s="31">
        <v>530</v>
      </c>
      <c r="B538" s="15" t="s">
        <v>664</v>
      </c>
      <c r="C538" s="15" t="s">
        <v>665</v>
      </c>
      <c r="D538" s="15" t="s">
        <v>799</v>
      </c>
      <c r="E538" s="16">
        <v>45870</v>
      </c>
      <c r="F538" s="34">
        <v>45896</v>
      </c>
      <c r="G538" s="35">
        <v>21444.34</v>
      </c>
      <c r="H538" s="36"/>
      <c r="I538" s="35">
        <v>21444.34</v>
      </c>
      <c r="J538" s="35"/>
      <c r="K538" s="20" t="s">
        <v>36</v>
      </c>
    </row>
    <row r="539" spans="1:82" s="38" customFormat="1" x14ac:dyDescent="0.25">
      <c r="A539" s="31">
        <v>531</v>
      </c>
      <c r="B539" s="15" t="s">
        <v>14</v>
      </c>
      <c r="C539" s="15" t="s">
        <v>665</v>
      </c>
      <c r="D539" s="15" t="s">
        <v>800</v>
      </c>
      <c r="E539" s="16">
        <v>45994</v>
      </c>
      <c r="F539" s="34">
        <v>45994</v>
      </c>
      <c r="G539" s="35">
        <v>27203</v>
      </c>
      <c r="H539" s="36"/>
      <c r="I539" s="35">
        <v>27203</v>
      </c>
      <c r="J539" s="35"/>
      <c r="K539" s="20" t="s">
        <v>36</v>
      </c>
    </row>
    <row r="540" spans="1:82" s="39" customFormat="1" x14ac:dyDescent="0.25">
      <c r="A540" s="31">
        <v>532</v>
      </c>
      <c r="B540" s="15" t="s">
        <v>801</v>
      </c>
      <c r="C540" s="15" t="s">
        <v>802</v>
      </c>
      <c r="D540" s="15">
        <v>3</v>
      </c>
      <c r="E540" s="16">
        <v>45992</v>
      </c>
      <c r="F540" s="34">
        <v>45994</v>
      </c>
      <c r="G540" s="35">
        <v>6277.6</v>
      </c>
      <c r="H540" s="36"/>
      <c r="I540" s="35">
        <v>6277.6</v>
      </c>
      <c r="J540" s="35"/>
      <c r="K540" s="20" t="s">
        <v>36</v>
      </c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  <c r="AA540" s="38"/>
      <c r="AB540" s="38"/>
      <c r="AC540" s="38"/>
      <c r="AD540" s="38"/>
      <c r="AE540" s="38"/>
      <c r="AF540" s="38"/>
      <c r="AG540" s="38"/>
      <c r="AH540" s="38"/>
      <c r="AI540" s="38"/>
      <c r="AJ540" s="38"/>
      <c r="AK540" s="38"/>
      <c r="AL540" s="38"/>
      <c r="AM540" s="38"/>
      <c r="AN540" s="38"/>
      <c r="AO540" s="38"/>
      <c r="AP540" s="38"/>
      <c r="AQ540" s="38"/>
      <c r="AR540" s="38"/>
      <c r="AS540" s="38"/>
      <c r="AT540" s="38"/>
      <c r="AU540" s="38"/>
      <c r="AV540" s="38"/>
      <c r="AW540" s="38"/>
      <c r="AX540" s="38"/>
      <c r="AY540" s="38"/>
      <c r="AZ540" s="38"/>
      <c r="BA540" s="38"/>
      <c r="BB540" s="38"/>
      <c r="BC540" s="38"/>
      <c r="BD540" s="38"/>
      <c r="BE540" s="38"/>
      <c r="BF540" s="38"/>
      <c r="BG540" s="38"/>
      <c r="BH540" s="38"/>
      <c r="BI540" s="38"/>
      <c r="BJ540" s="38"/>
      <c r="BK540" s="38"/>
      <c r="BL540" s="38"/>
      <c r="BM540" s="38"/>
      <c r="BN540" s="38"/>
      <c r="BO540" s="38"/>
      <c r="BP540" s="38"/>
      <c r="BQ540" s="38"/>
      <c r="BR540" s="38"/>
      <c r="BS540" s="38"/>
      <c r="BT540" s="38"/>
      <c r="BU540" s="38"/>
      <c r="BV540" s="38"/>
      <c r="BW540" s="38"/>
      <c r="BX540" s="38"/>
      <c r="BY540" s="38"/>
      <c r="BZ540" s="38"/>
      <c r="CA540" s="38"/>
      <c r="CB540" s="38"/>
      <c r="CC540" s="38"/>
      <c r="CD540" s="49"/>
    </row>
    <row r="541" spans="1:82" s="39" customFormat="1" x14ac:dyDescent="0.25">
      <c r="A541" s="31">
        <v>533</v>
      </c>
      <c r="B541" s="15" t="s">
        <v>803</v>
      </c>
      <c r="C541" s="15" t="s">
        <v>804</v>
      </c>
      <c r="D541" s="15" t="s">
        <v>648</v>
      </c>
      <c r="E541" s="16">
        <v>45993</v>
      </c>
      <c r="F541" s="34">
        <v>45994</v>
      </c>
      <c r="G541" s="35">
        <v>212400</v>
      </c>
      <c r="H541" s="36"/>
      <c r="I541" s="35">
        <v>212400</v>
      </c>
      <c r="J541" s="35"/>
      <c r="K541" s="20" t="s">
        <v>36</v>
      </c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F541" s="38"/>
      <c r="AG541" s="38"/>
      <c r="AH541" s="38"/>
      <c r="AI541" s="38"/>
      <c r="AJ541" s="38"/>
      <c r="AK541" s="38"/>
      <c r="AL541" s="38"/>
      <c r="AM541" s="38"/>
      <c r="AN541" s="38"/>
      <c r="AO541" s="38"/>
      <c r="AP541" s="38"/>
      <c r="AQ541" s="38"/>
      <c r="AR541" s="38"/>
      <c r="AS541" s="38"/>
      <c r="AT541" s="38"/>
      <c r="AU541" s="38"/>
      <c r="AV541" s="38"/>
      <c r="AW541" s="38"/>
      <c r="AX541" s="38"/>
      <c r="AY541" s="38"/>
      <c r="AZ541" s="38"/>
      <c r="BA541" s="38"/>
      <c r="BB541" s="38"/>
      <c r="BC541" s="38"/>
      <c r="BD541" s="38"/>
      <c r="BE541" s="38"/>
      <c r="BF541" s="38"/>
      <c r="BG541" s="38"/>
      <c r="BH541" s="38"/>
      <c r="BI541" s="38"/>
      <c r="BJ541" s="38"/>
      <c r="BK541" s="38"/>
      <c r="BL541" s="38"/>
      <c r="BM541" s="38"/>
      <c r="BN541" s="38"/>
      <c r="BO541" s="38"/>
      <c r="BP541" s="38"/>
      <c r="BQ541" s="38"/>
      <c r="BR541" s="38"/>
      <c r="BS541" s="38"/>
      <c r="BT541" s="38"/>
      <c r="BU541" s="38"/>
      <c r="BV541" s="38"/>
      <c r="BW541" s="38"/>
      <c r="BX541" s="38"/>
      <c r="BY541" s="38"/>
      <c r="BZ541" s="38"/>
      <c r="CA541" s="38"/>
      <c r="CB541" s="38"/>
      <c r="CC541" s="38"/>
      <c r="CD541" s="49"/>
    </row>
    <row r="542" spans="1:82" s="39" customFormat="1" x14ac:dyDescent="0.25">
      <c r="A542" s="31">
        <v>534</v>
      </c>
      <c r="B542" s="15" t="s">
        <v>109</v>
      </c>
      <c r="C542" s="15" t="s">
        <v>805</v>
      </c>
      <c r="D542" s="15" t="s">
        <v>806</v>
      </c>
      <c r="E542" s="16">
        <v>45994</v>
      </c>
      <c r="F542" s="34">
        <v>45995</v>
      </c>
      <c r="G542" s="35">
        <v>4260</v>
      </c>
      <c r="H542" s="36"/>
      <c r="I542" s="35">
        <v>4260</v>
      </c>
      <c r="J542" s="35"/>
      <c r="K542" s="20" t="s">
        <v>36</v>
      </c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F542" s="38"/>
      <c r="AG542" s="38"/>
      <c r="AH542" s="38"/>
      <c r="AI542" s="38"/>
      <c r="AJ542" s="38"/>
      <c r="AK542" s="38"/>
      <c r="AL542" s="38"/>
      <c r="AM542" s="38"/>
      <c r="AN542" s="38"/>
      <c r="AO542" s="38"/>
      <c r="AP542" s="38"/>
      <c r="AQ542" s="38"/>
      <c r="AR542" s="38"/>
      <c r="AS542" s="38"/>
      <c r="AT542" s="38"/>
      <c r="AU542" s="38"/>
      <c r="AV542" s="38"/>
      <c r="AW542" s="38"/>
      <c r="AX542" s="38"/>
      <c r="AY542" s="38"/>
      <c r="AZ542" s="38"/>
      <c r="BA542" s="38"/>
      <c r="BB542" s="38"/>
      <c r="BC542" s="38"/>
      <c r="BD542" s="38"/>
      <c r="BE542" s="38"/>
      <c r="BF542" s="38"/>
      <c r="BG542" s="38"/>
      <c r="BH542" s="38"/>
      <c r="BI542" s="38"/>
      <c r="BJ542" s="38"/>
      <c r="BK542" s="38"/>
      <c r="BL542" s="38"/>
      <c r="BM542" s="38"/>
      <c r="BN542" s="38"/>
      <c r="BO542" s="38"/>
      <c r="BP542" s="38"/>
      <c r="BQ542" s="38"/>
      <c r="BR542" s="38"/>
      <c r="BS542" s="38"/>
      <c r="BT542" s="38"/>
      <c r="BU542" s="38"/>
      <c r="BV542" s="38"/>
      <c r="BW542" s="38"/>
      <c r="BX542" s="38"/>
      <c r="BY542" s="38"/>
      <c r="BZ542" s="38"/>
      <c r="CA542" s="38"/>
      <c r="CB542" s="38"/>
      <c r="CC542" s="38"/>
      <c r="CD542" s="49"/>
    </row>
    <row r="543" spans="1:82" s="39" customFormat="1" x14ac:dyDescent="0.25">
      <c r="A543" s="31">
        <v>535</v>
      </c>
      <c r="B543" s="15" t="s">
        <v>807</v>
      </c>
      <c r="C543" s="15" t="s">
        <v>11</v>
      </c>
      <c r="D543" s="15" t="s">
        <v>808</v>
      </c>
      <c r="E543" s="16">
        <v>45987</v>
      </c>
      <c r="F543" s="34">
        <v>45999</v>
      </c>
      <c r="G543" s="35">
        <v>195000</v>
      </c>
      <c r="H543" s="36"/>
      <c r="I543" s="35">
        <v>195000</v>
      </c>
      <c r="J543" s="35"/>
      <c r="K543" s="20" t="s">
        <v>36</v>
      </c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  <c r="AA543" s="38"/>
      <c r="AB543" s="38"/>
      <c r="AC543" s="38"/>
      <c r="AD543" s="38"/>
      <c r="AE543" s="38"/>
      <c r="AF543" s="38"/>
      <c r="AG543" s="38"/>
      <c r="AH543" s="38"/>
      <c r="AI543" s="38"/>
      <c r="AJ543" s="38"/>
      <c r="AK543" s="38"/>
      <c r="AL543" s="38"/>
      <c r="AM543" s="38"/>
      <c r="AN543" s="38"/>
      <c r="AO543" s="38"/>
      <c r="AP543" s="38"/>
      <c r="AQ543" s="38"/>
      <c r="AR543" s="38"/>
      <c r="AS543" s="38"/>
      <c r="AT543" s="38"/>
      <c r="AU543" s="38"/>
      <c r="AV543" s="38"/>
      <c r="AW543" s="38"/>
      <c r="AX543" s="38"/>
      <c r="AY543" s="38"/>
      <c r="AZ543" s="38"/>
      <c r="BA543" s="38"/>
      <c r="BB543" s="38"/>
      <c r="BC543" s="38"/>
      <c r="BD543" s="38"/>
      <c r="BE543" s="38"/>
      <c r="BF543" s="38"/>
      <c r="BG543" s="38"/>
      <c r="BH543" s="38"/>
      <c r="BI543" s="38"/>
      <c r="BJ543" s="38"/>
      <c r="BK543" s="38"/>
      <c r="BL543" s="38"/>
      <c r="BM543" s="38"/>
      <c r="BN543" s="38"/>
      <c r="BO543" s="38"/>
      <c r="BP543" s="38"/>
      <c r="BQ543" s="38"/>
      <c r="BR543" s="38"/>
      <c r="BS543" s="38"/>
      <c r="BT543" s="38"/>
      <c r="BU543" s="38"/>
      <c r="BV543" s="38"/>
      <c r="BW543" s="38"/>
      <c r="BX543" s="38"/>
      <c r="BY543" s="38"/>
      <c r="BZ543" s="38"/>
      <c r="CA543" s="38"/>
      <c r="CB543" s="38"/>
      <c r="CC543" s="38"/>
      <c r="CD543" s="49"/>
    </row>
    <row r="544" spans="1:82" s="39" customFormat="1" x14ac:dyDescent="0.25">
      <c r="A544" s="31">
        <v>536</v>
      </c>
      <c r="B544" s="15" t="s">
        <v>664</v>
      </c>
      <c r="C544" s="15" t="s">
        <v>665</v>
      </c>
      <c r="D544" s="15" t="s">
        <v>809</v>
      </c>
      <c r="E544" s="16">
        <v>45999</v>
      </c>
      <c r="F544" s="34">
        <v>45999</v>
      </c>
      <c r="G544" s="35">
        <v>4248</v>
      </c>
      <c r="H544" s="36"/>
      <c r="I544" s="35">
        <v>4248</v>
      </c>
      <c r="J544" s="35"/>
      <c r="K544" s="20" t="s">
        <v>36</v>
      </c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  <c r="AA544" s="38"/>
      <c r="AB544" s="38"/>
      <c r="AC544" s="38"/>
      <c r="AD544" s="38"/>
      <c r="AE544" s="38"/>
      <c r="AF544" s="38"/>
      <c r="AG544" s="38"/>
      <c r="AH544" s="38"/>
      <c r="AI544" s="38"/>
      <c r="AJ544" s="38"/>
      <c r="AK544" s="38"/>
      <c r="AL544" s="38"/>
      <c r="AM544" s="38"/>
      <c r="AN544" s="38"/>
      <c r="AO544" s="38"/>
      <c r="AP544" s="38"/>
      <c r="AQ544" s="38"/>
      <c r="AR544" s="38"/>
      <c r="AS544" s="38"/>
      <c r="AT544" s="38"/>
      <c r="AU544" s="38"/>
      <c r="AV544" s="38"/>
      <c r="AW544" s="38"/>
      <c r="AX544" s="38"/>
      <c r="AY544" s="38"/>
      <c r="AZ544" s="38"/>
      <c r="BA544" s="38"/>
      <c r="BB544" s="38"/>
      <c r="BC544" s="38"/>
      <c r="BD544" s="38"/>
      <c r="BE544" s="38"/>
      <c r="BF544" s="38"/>
      <c r="BG544" s="38"/>
      <c r="BH544" s="38"/>
      <c r="BI544" s="38"/>
      <c r="BJ544" s="38"/>
      <c r="BK544" s="38"/>
      <c r="BL544" s="38"/>
      <c r="BM544" s="38"/>
      <c r="BN544" s="38"/>
      <c r="BO544" s="38"/>
      <c r="BP544" s="38"/>
      <c r="BQ544" s="38"/>
      <c r="BR544" s="38"/>
      <c r="BS544" s="38"/>
      <c r="BT544" s="38"/>
      <c r="BU544" s="38"/>
      <c r="BV544" s="38"/>
      <c r="BW544" s="38"/>
      <c r="BX544" s="38"/>
      <c r="BY544" s="38"/>
      <c r="BZ544" s="38"/>
      <c r="CA544" s="38"/>
      <c r="CB544" s="38"/>
      <c r="CC544" s="38"/>
      <c r="CD544" s="49"/>
    </row>
    <row r="545" spans="1:82" s="39" customFormat="1" x14ac:dyDescent="0.25">
      <c r="A545" s="31">
        <v>537</v>
      </c>
      <c r="B545" s="15" t="s">
        <v>810</v>
      </c>
      <c r="C545" s="15" t="s">
        <v>736</v>
      </c>
      <c r="D545" s="15" t="s">
        <v>811</v>
      </c>
      <c r="E545" s="16">
        <v>45989</v>
      </c>
      <c r="F545" s="34">
        <v>45999</v>
      </c>
      <c r="G545" s="35">
        <v>2534.13</v>
      </c>
      <c r="H545" s="36"/>
      <c r="I545" s="35">
        <v>2534.13</v>
      </c>
      <c r="J545" s="35"/>
      <c r="K545" s="20" t="s">
        <v>36</v>
      </c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  <c r="AA545" s="38"/>
      <c r="AB545" s="38"/>
      <c r="AC545" s="38"/>
      <c r="AD545" s="38"/>
      <c r="AE545" s="38"/>
      <c r="AF545" s="38"/>
      <c r="AG545" s="38"/>
      <c r="AH545" s="38"/>
      <c r="AI545" s="38"/>
      <c r="AJ545" s="38"/>
      <c r="AK545" s="38"/>
      <c r="AL545" s="38"/>
      <c r="AM545" s="38"/>
      <c r="AN545" s="38"/>
      <c r="AO545" s="38"/>
      <c r="AP545" s="38"/>
      <c r="AQ545" s="38"/>
      <c r="AR545" s="38"/>
      <c r="AS545" s="38"/>
      <c r="AT545" s="38"/>
      <c r="AU545" s="38"/>
      <c r="AV545" s="38"/>
      <c r="AW545" s="38"/>
      <c r="AX545" s="38"/>
      <c r="AY545" s="38"/>
      <c r="AZ545" s="38"/>
      <c r="BA545" s="38"/>
      <c r="BB545" s="38"/>
      <c r="BC545" s="38"/>
      <c r="BD545" s="38"/>
      <c r="BE545" s="38"/>
      <c r="BF545" s="38"/>
      <c r="BG545" s="38"/>
      <c r="BH545" s="38"/>
      <c r="BI545" s="38"/>
      <c r="BJ545" s="38"/>
      <c r="BK545" s="38"/>
      <c r="BL545" s="38"/>
      <c r="BM545" s="38"/>
      <c r="BN545" s="38"/>
      <c r="BO545" s="38"/>
      <c r="BP545" s="38"/>
      <c r="BQ545" s="38"/>
      <c r="BR545" s="38"/>
      <c r="BS545" s="38"/>
      <c r="BT545" s="38"/>
      <c r="BU545" s="38"/>
      <c r="BV545" s="38"/>
      <c r="BW545" s="38"/>
      <c r="BX545" s="38"/>
      <c r="BY545" s="38"/>
      <c r="BZ545" s="38"/>
      <c r="CA545" s="38"/>
      <c r="CB545" s="38"/>
      <c r="CC545" s="38"/>
      <c r="CD545" s="49"/>
    </row>
    <row r="546" spans="1:82" s="39" customFormat="1" x14ac:dyDescent="0.25">
      <c r="A546" s="31">
        <v>538</v>
      </c>
      <c r="B546" s="15" t="s">
        <v>810</v>
      </c>
      <c r="C546" s="15" t="s">
        <v>736</v>
      </c>
      <c r="D546" s="15" t="s">
        <v>812</v>
      </c>
      <c r="E546" s="16">
        <v>45967</v>
      </c>
      <c r="F546" s="34">
        <v>45999</v>
      </c>
      <c r="G546" s="35">
        <v>200437.98</v>
      </c>
      <c r="H546" s="36"/>
      <c r="I546" s="35">
        <v>200437.98</v>
      </c>
      <c r="J546" s="35"/>
      <c r="K546" s="20" t="s">
        <v>36</v>
      </c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  <c r="AF546" s="38"/>
      <c r="AG546" s="38"/>
      <c r="AH546" s="38"/>
      <c r="AI546" s="38"/>
      <c r="AJ546" s="38"/>
      <c r="AK546" s="38"/>
      <c r="AL546" s="38"/>
      <c r="AM546" s="38"/>
      <c r="AN546" s="38"/>
      <c r="AO546" s="38"/>
      <c r="AP546" s="38"/>
      <c r="AQ546" s="38"/>
      <c r="AR546" s="38"/>
      <c r="AS546" s="38"/>
      <c r="AT546" s="38"/>
      <c r="AU546" s="38"/>
      <c r="AV546" s="38"/>
      <c r="AW546" s="38"/>
      <c r="AX546" s="38"/>
      <c r="AY546" s="38"/>
      <c r="AZ546" s="38"/>
      <c r="BA546" s="38"/>
      <c r="BB546" s="38"/>
      <c r="BC546" s="38"/>
      <c r="BD546" s="38"/>
      <c r="BE546" s="38"/>
      <c r="BF546" s="38"/>
      <c r="BG546" s="38"/>
      <c r="BH546" s="38"/>
      <c r="BI546" s="38"/>
      <c r="BJ546" s="38"/>
      <c r="BK546" s="38"/>
      <c r="BL546" s="38"/>
      <c r="BM546" s="38"/>
      <c r="BN546" s="38"/>
      <c r="BO546" s="38"/>
      <c r="BP546" s="38"/>
      <c r="BQ546" s="38"/>
      <c r="BR546" s="38"/>
      <c r="BS546" s="38"/>
      <c r="BT546" s="38"/>
      <c r="BU546" s="38"/>
      <c r="BV546" s="38"/>
      <c r="BW546" s="38"/>
      <c r="BX546" s="38"/>
      <c r="BY546" s="38"/>
      <c r="BZ546" s="38"/>
      <c r="CA546" s="38"/>
      <c r="CB546" s="38"/>
      <c r="CC546" s="38"/>
      <c r="CD546" s="49"/>
    </row>
    <row r="547" spans="1:82" s="39" customFormat="1" x14ac:dyDescent="0.25">
      <c r="A547" s="31">
        <v>539</v>
      </c>
      <c r="B547" s="15" t="s">
        <v>97</v>
      </c>
      <c r="C547" s="15" t="s">
        <v>813</v>
      </c>
      <c r="D547" s="15" t="s">
        <v>814</v>
      </c>
      <c r="E547" s="16">
        <v>45994</v>
      </c>
      <c r="F547" s="34">
        <v>45999</v>
      </c>
      <c r="G547" s="35">
        <v>606606</v>
      </c>
      <c r="H547" s="36"/>
      <c r="I547" s="35">
        <v>606606</v>
      </c>
      <c r="J547" s="35"/>
      <c r="K547" s="20" t="s">
        <v>36</v>
      </c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  <c r="AA547" s="38"/>
      <c r="AB547" s="38"/>
      <c r="AC547" s="38"/>
      <c r="AD547" s="38"/>
      <c r="AE547" s="38"/>
      <c r="AF547" s="38"/>
      <c r="AG547" s="38"/>
      <c r="AH547" s="38"/>
      <c r="AI547" s="38"/>
      <c r="AJ547" s="38"/>
      <c r="AK547" s="38"/>
      <c r="AL547" s="38"/>
      <c r="AM547" s="38"/>
      <c r="AN547" s="38"/>
      <c r="AO547" s="38"/>
      <c r="AP547" s="38"/>
      <c r="AQ547" s="38"/>
      <c r="AR547" s="38"/>
      <c r="AS547" s="38"/>
      <c r="AT547" s="38"/>
      <c r="AU547" s="38"/>
      <c r="AV547" s="38"/>
      <c r="AW547" s="38"/>
      <c r="AX547" s="38"/>
      <c r="AY547" s="38"/>
      <c r="AZ547" s="38"/>
      <c r="BA547" s="38"/>
      <c r="BB547" s="38"/>
      <c r="BC547" s="38"/>
      <c r="BD547" s="38"/>
      <c r="BE547" s="38"/>
      <c r="BF547" s="38"/>
      <c r="BG547" s="38"/>
      <c r="BH547" s="38"/>
      <c r="BI547" s="38"/>
      <c r="BJ547" s="38"/>
      <c r="BK547" s="38"/>
      <c r="BL547" s="38"/>
      <c r="BM547" s="38"/>
      <c r="BN547" s="38"/>
      <c r="BO547" s="38"/>
      <c r="BP547" s="38"/>
      <c r="BQ547" s="38"/>
      <c r="BR547" s="38"/>
      <c r="BS547" s="38"/>
      <c r="BT547" s="38"/>
      <c r="BU547" s="38"/>
      <c r="BV547" s="38"/>
      <c r="BW547" s="38"/>
      <c r="BX547" s="38"/>
      <c r="BY547" s="38"/>
      <c r="BZ547" s="38"/>
      <c r="CA547" s="38"/>
      <c r="CB547" s="38"/>
      <c r="CC547" s="38"/>
      <c r="CD547" s="49"/>
    </row>
    <row r="548" spans="1:82" s="39" customFormat="1" x14ac:dyDescent="0.25">
      <c r="A548" s="31">
        <v>540</v>
      </c>
      <c r="B548" s="15" t="s">
        <v>126</v>
      </c>
      <c r="C548" s="15" t="s">
        <v>815</v>
      </c>
      <c r="D548" s="15" t="s">
        <v>816</v>
      </c>
      <c r="E548" s="16">
        <v>45992</v>
      </c>
      <c r="F548" s="34">
        <v>45999</v>
      </c>
      <c r="G548" s="35">
        <v>127.18</v>
      </c>
      <c r="H548" s="36"/>
      <c r="I548" s="35">
        <v>127.18</v>
      </c>
      <c r="J548" s="35"/>
      <c r="K548" s="20" t="s">
        <v>36</v>
      </c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  <c r="AA548" s="38"/>
      <c r="AB548" s="38"/>
      <c r="AC548" s="38"/>
      <c r="AD548" s="38"/>
      <c r="AE548" s="38"/>
      <c r="AF548" s="38"/>
      <c r="AG548" s="38"/>
      <c r="AH548" s="38"/>
      <c r="AI548" s="38"/>
      <c r="AJ548" s="38"/>
      <c r="AK548" s="38"/>
      <c r="AL548" s="38"/>
      <c r="AM548" s="38"/>
      <c r="AN548" s="38"/>
      <c r="AO548" s="38"/>
      <c r="AP548" s="38"/>
      <c r="AQ548" s="38"/>
      <c r="AR548" s="38"/>
      <c r="AS548" s="38"/>
      <c r="AT548" s="38"/>
      <c r="AU548" s="38"/>
      <c r="AV548" s="38"/>
      <c r="AW548" s="38"/>
      <c r="AX548" s="38"/>
      <c r="AY548" s="38"/>
      <c r="AZ548" s="38"/>
      <c r="BA548" s="38"/>
      <c r="BB548" s="38"/>
      <c r="BC548" s="38"/>
      <c r="BD548" s="38"/>
      <c r="BE548" s="38"/>
      <c r="BF548" s="38"/>
      <c r="BG548" s="38"/>
      <c r="BH548" s="38"/>
      <c r="BI548" s="38"/>
      <c r="BJ548" s="38"/>
      <c r="BK548" s="38"/>
      <c r="BL548" s="38"/>
      <c r="BM548" s="38"/>
      <c r="BN548" s="38"/>
      <c r="BO548" s="38"/>
      <c r="BP548" s="38"/>
      <c r="BQ548" s="38"/>
      <c r="BR548" s="38"/>
      <c r="BS548" s="38"/>
      <c r="BT548" s="38"/>
      <c r="BU548" s="38"/>
      <c r="BV548" s="38"/>
      <c r="BW548" s="38"/>
      <c r="BX548" s="38"/>
      <c r="BY548" s="38"/>
      <c r="BZ548" s="38"/>
      <c r="CA548" s="38"/>
      <c r="CB548" s="38"/>
      <c r="CC548" s="38"/>
      <c r="CD548" s="49"/>
    </row>
    <row r="549" spans="1:82" s="39" customFormat="1" x14ac:dyDescent="0.25">
      <c r="A549" s="31">
        <v>541</v>
      </c>
      <c r="B549" s="15" t="s">
        <v>126</v>
      </c>
      <c r="C549" s="15" t="s">
        <v>815</v>
      </c>
      <c r="D549" s="15" t="s">
        <v>817</v>
      </c>
      <c r="E549" s="16">
        <v>45992</v>
      </c>
      <c r="F549" s="34">
        <v>45999</v>
      </c>
      <c r="G549" s="35">
        <v>37759.64</v>
      </c>
      <c r="H549" s="36"/>
      <c r="I549" s="35">
        <v>37759.64</v>
      </c>
      <c r="J549" s="35"/>
      <c r="K549" s="20" t="s">
        <v>36</v>
      </c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F549" s="38"/>
      <c r="AG549" s="38"/>
      <c r="AH549" s="38"/>
      <c r="AI549" s="38"/>
      <c r="AJ549" s="38"/>
      <c r="AK549" s="38"/>
      <c r="AL549" s="38"/>
      <c r="AM549" s="38"/>
      <c r="AN549" s="38"/>
      <c r="AO549" s="38"/>
      <c r="AP549" s="38"/>
      <c r="AQ549" s="38"/>
      <c r="AR549" s="38"/>
      <c r="AS549" s="38"/>
      <c r="AT549" s="38"/>
      <c r="AU549" s="38"/>
      <c r="AV549" s="38"/>
      <c r="AW549" s="38"/>
      <c r="AX549" s="38"/>
      <c r="AY549" s="38"/>
      <c r="AZ549" s="38"/>
      <c r="BA549" s="38"/>
      <c r="BB549" s="38"/>
      <c r="BC549" s="38"/>
      <c r="BD549" s="38"/>
      <c r="BE549" s="38"/>
      <c r="BF549" s="38"/>
      <c r="BG549" s="38"/>
      <c r="BH549" s="38"/>
      <c r="BI549" s="38"/>
      <c r="BJ549" s="38"/>
      <c r="BK549" s="38"/>
      <c r="BL549" s="38"/>
      <c r="BM549" s="38"/>
      <c r="BN549" s="38"/>
      <c r="BO549" s="38"/>
      <c r="BP549" s="38"/>
      <c r="BQ549" s="38"/>
      <c r="BR549" s="38"/>
      <c r="BS549" s="38"/>
      <c r="BT549" s="38"/>
      <c r="BU549" s="38"/>
      <c r="BV549" s="38"/>
      <c r="BW549" s="38"/>
      <c r="BX549" s="38"/>
      <c r="BY549" s="38"/>
      <c r="BZ549" s="38"/>
      <c r="CA549" s="38"/>
      <c r="CB549" s="38"/>
      <c r="CC549" s="38"/>
      <c r="CD549" s="49"/>
    </row>
    <row r="550" spans="1:82" s="39" customFormat="1" x14ac:dyDescent="0.25">
      <c r="A550" s="31">
        <v>542</v>
      </c>
      <c r="B550" s="15" t="s">
        <v>126</v>
      </c>
      <c r="C550" s="15" t="s">
        <v>815</v>
      </c>
      <c r="D550" s="15" t="s">
        <v>818</v>
      </c>
      <c r="E550" s="16">
        <v>45992</v>
      </c>
      <c r="F550" s="34">
        <v>45999</v>
      </c>
      <c r="G550" s="35">
        <v>41592.589999999997</v>
      </c>
      <c r="H550" s="36"/>
      <c r="I550" s="35">
        <v>41592.589999999997</v>
      </c>
      <c r="J550" s="35"/>
      <c r="K550" s="20" t="s">
        <v>36</v>
      </c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  <c r="AA550" s="38"/>
      <c r="AB550" s="38"/>
      <c r="AC550" s="38"/>
      <c r="AD550" s="38"/>
      <c r="AE550" s="38"/>
      <c r="AF550" s="38"/>
      <c r="AG550" s="38"/>
      <c r="AH550" s="38"/>
      <c r="AI550" s="38"/>
      <c r="AJ550" s="38"/>
      <c r="AK550" s="38"/>
      <c r="AL550" s="38"/>
      <c r="AM550" s="38"/>
      <c r="AN550" s="38"/>
      <c r="AO550" s="38"/>
      <c r="AP550" s="38"/>
      <c r="AQ550" s="38"/>
      <c r="AR550" s="38"/>
      <c r="AS550" s="38"/>
      <c r="AT550" s="38"/>
      <c r="AU550" s="38"/>
      <c r="AV550" s="38"/>
      <c r="AW550" s="38"/>
      <c r="AX550" s="38"/>
      <c r="AY550" s="38"/>
      <c r="AZ550" s="38"/>
      <c r="BA550" s="38"/>
      <c r="BB550" s="38"/>
      <c r="BC550" s="38"/>
      <c r="BD550" s="38"/>
      <c r="BE550" s="38"/>
      <c r="BF550" s="38"/>
      <c r="BG550" s="38"/>
      <c r="BH550" s="38"/>
      <c r="BI550" s="38"/>
      <c r="BJ550" s="38"/>
      <c r="BK550" s="38"/>
      <c r="BL550" s="38"/>
      <c r="BM550" s="38"/>
      <c r="BN550" s="38"/>
      <c r="BO550" s="38"/>
      <c r="BP550" s="38"/>
      <c r="BQ550" s="38"/>
      <c r="BR550" s="38"/>
      <c r="BS550" s="38"/>
      <c r="BT550" s="38"/>
      <c r="BU550" s="38"/>
      <c r="BV550" s="38"/>
      <c r="BW550" s="38"/>
      <c r="BX550" s="38"/>
      <c r="BY550" s="38"/>
      <c r="BZ550" s="38"/>
      <c r="CA550" s="38"/>
      <c r="CB550" s="38"/>
      <c r="CC550" s="38"/>
      <c r="CD550" s="49"/>
    </row>
    <row r="551" spans="1:82" s="39" customFormat="1" x14ac:dyDescent="0.25">
      <c r="A551" s="31">
        <v>543</v>
      </c>
      <c r="B551" s="15" t="s">
        <v>819</v>
      </c>
      <c r="C551" s="15" t="s">
        <v>736</v>
      </c>
      <c r="D551" s="15" t="s">
        <v>820</v>
      </c>
      <c r="E551" s="16">
        <v>45978</v>
      </c>
      <c r="F551" s="34">
        <v>45999</v>
      </c>
      <c r="G551" s="35">
        <v>49344</v>
      </c>
      <c r="H551" s="36"/>
      <c r="I551" s="35">
        <v>49344</v>
      </c>
      <c r="J551" s="35"/>
      <c r="K551" s="20" t="s">
        <v>36</v>
      </c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  <c r="AA551" s="38"/>
      <c r="AB551" s="38"/>
      <c r="AC551" s="38"/>
      <c r="AD551" s="38"/>
      <c r="AE551" s="38"/>
      <c r="AF551" s="38"/>
      <c r="AG551" s="38"/>
      <c r="AH551" s="38"/>
      <c r="AI551" s="38"/>
      <c r="AJ551" s="38"/>
      <c r="AK551" s="38"/>
      <c r="AL551" s="38"/>
      <c r="AM551" s="38"/>
      <c r="AN551" s="38"/>
      <c r="AO551" s="38"/>
      <c r="AP551" s="38"/>
      <c r="AQ551" s="38"/>
      <c r="AR551" s="38"/>
      <c r="AS551" s="38"/>
      <c r="AT551" s="38"/>
      <c r="AU551" s="38"/>
      <c r="AV551" s="38"/>
      <c r="AW551" s="38"/>
      <c r="AX551" s="38"/>
      <c r="AY551" s="38"/>
      <c r="AZ551" s="38"/>
      <c r="BA551" s="38"/>
      <c r="BB551" s="38"/>
      <c r="BC551" s="38"/>
      <c r="BD551" s="38"/>
      <c r="BE551" s="38"/>
      <c r="BF551" s="38"/>
      <c r="BG551" s="38"/>
      <c r="BH551" s="38"/>
      <c r="BI551" s="38"/>
      <c r="BJ551" s="38"/>
      <c r="BK551" s="38"/>
      <c r="BL551" s="38"/>
      <c r="BM551" s="38"/>
      <c r="BN551" s="38"/>
      <c r="BO551" s="38"/>
      <c r="BP551" s="38"/>
      <c r="BQ551" s="38"/>
      <c r="BR551" s="38"/>
      <c r="BS551" s="38"/>
      <c r="BT551" s="38"/>
      <c r="BU551" s="38"/>
      <c r="BV551" s="38"/>
      <c r="BW551" s="38"/>
      <c r="BX551" s="38"/>
      <c r="BY551" s="38"/>
      <c r="BZ551" s="38"/>
      <c r="CA551" s="38"/>
      <c r="CB551" s="38"/>
      <c r="CC551" s="38"/>
      <c r="CD551" s="49"/>
    </row>
    <row r="552" spans="1:82" s="39" customFormat="1" x14ac:dyDescent="0.25">
      <c r="A552" s="31">
        <v>544</v>
      </c>
      <c r="B552" s="15" t="s">
        <v>819</v>
      </c>
      <c r="C552" s="15" t="s">
        <v>736</v>
      </c>
      <c r="D552" s="15" t="s">
        <v>821</v>
      </c>
      <c r="E552" s="16">
        <v>45978</v>
      </c>
      <c r="F552" s="34">
        <v>45999</v>
      </c>
      <c r="G552" s="35">
        <v>8760</v>
      </c>
      <c r="H552" s="36"/>
      <c r="I552" s="35">
        <v>8760</v>
      </c>
      <c r="J552" s="35"/>
      <c r="K552" s="20" t="s">
        <v>36</v>
      </c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  <c r="AA552" s="38"/>
      <c r="AB552" s="38"/>
      <c r="AC552" s="38"/>
      <c r="AD552" s="38"/>
      <c r="AE552" s="38"/>
      <c r="AF552" s="38"/>
      <c r="AG552" s="38"/>
      <c r="AH552" s="38"/>
      <c r="AI552" s="38"/>
      <c r="AJ552" s="38"/>
      <c r="AK552" s="38"/>
      <c r="AL552" s="38"/>
      <c r="AM552" s="38"/>
      <c r="AN552" s="38"/>
      <c r="AO552" s="38"/>
      <c r="AP552" s="38"/>
      <c r="AQ552" s="38"/>
      <c r="AR552" s="38"/>
      <c r="AS552" s="38"/>
      <c r="AT552" s="38"/>
      <c r="AU552" s="38"/>
      <c r="AV552" s="38"/>
      <c r="AW552" s="38"/>
      <c r="AX552" s="38"/>
      <c r="AY552" s="38"/>
      <c r="AZ552" s="38"/>
      <c r="BA552" s="38"/>
      <c r="BB552" s="38"/>
      <c r="BC552" s="38"/>
      <c r="BD552" s="38"/>
      <c r="BE552" s="38"/>
      <c r="BF552" s="38"/>
      <c r="BG552" s="38"/>
      <c r="BH552" s="38"/>
      <c r="BI552" s="38"/>
      <c r="BJ552" s="38"/>
      <c r="BK552" s="38"/>
      <c r="BL552" s="38"/>
      <c r="BM552" s="38"/>
      <c r="BN552" s="38"/>
      <c r="BO552" s="38"/>
      <c r="BP552" s="38"/>
      <c r="BQ552" s="38"/>
      <c r="BR552" s="38"/>
      <c r="BS552" s="38"/>
      <c r="BT552" s="38"/>
      <c r="BU552" s="38"/>
      <c r="BV552" s="38"/>
      <c r="BW552" s="38"/>
      <c r="BX552" s="38"/>
      <c r="BY552" s="38"/>
      <c r="BZ552" s="38"/>
      <c r="CA552" s="38"/>
      <c r="CB552" s="38"/>
      <c r="CC552" s="38"/>
      <c r="CD552" s="49"/>
    </row>
    <row r="553" spans="1:82" s="39" customFormat="1" x14ac:dyDescent="0.25">
      <c r="A553" s="31">
        <v>545</v>
      </c>
      <c r="B553" s="15" t="s">
        <v>34</v>
      </c>
      <c r="C553" s="15" t="s">
        <v>736</v>
      </c>
      <c r="D553" s="15" t="s">
        <v>822</v>
      </c>
      <c r="E553" s="16">
        <v>46010</v>
      </c>
      <c r="F553" s="34">
        <v>45999</v>
      </c>
      <c r="G553" s="35">
        <v>566931.54</v>
      </c>
      <c r="H553" s="36"/>
      <c r="I553" s="35">
        <v>566931.54</v>
      </c>
      <c r="J553" s="35"/>
      <c r="K553" s="20" t="s">
        <v>36</v>
      </c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F553" s="38"/>
      <c r="AG553" s="38"/>
      <c r="AH553" s="38"/>
      <c r="AI553" s="38"/>
      <c r="AJ553" s="38"/>
      <c r="AK553" s="38"/>
      <c r="AL553" s="38"/>
      <c r="AM553" s="38"/>
      <c r="AN553" s="38"/>
      <c r="AO553" s="38"/>
      <c r="AP553" s="38"/>
      <c r="AQ553" s="38"/>
      <c r="AR553" s="38"/>
      <c r="AS553" s="38"/>
      <c r="AT553" s="38"/>
      <c r="AU553" s="38"/>
      <c r="AV553" s="38"/>
      <c r="AW553" s="38"/>
      <c r="AX553" s="38"/>
      <c r="AY553" s="38"/>
      <c r="AZ553" s="38"/>
      <c r="BA553" s="38"/>
      <c r="BB553" s="38"/>
      <c r="BC553" s="38"/>
      <c r="BD553" s="38"/>
      <c r="BE553" s="38"/>
      <c r="BF553" s="38"/>
      <c r="BG553" s="38"/>
      <c r="BH553" s="38"/>
      <c r="BI553" s="38"/>
      <c r="BJ553" s="38"/>
      <c r="BK553" s="38"/>
      <c r="BL553" s="38"/>
      <c r="BM553" s="38"/>
      <c r="BN553" s="38"/>
      <c r="BO553" s="38"/>
      <c r="BP553" s="38"/>
      <c r="BQ553" s="38"/>
      <c r="BR553" s="38"/>
      <c r="BS553" s="38"/>
      <c r="BT553" s="38"/>
      <c r="BU553" s="38"/>
      <c r="BV553" s="38"/>
      <c r="BW553" s="38"/>
      <c r="BX553" s="38"/>
      <c r="BY553" s="38"/>
      <c r="BZ553" s="38"/>
      <c r="CA553" s="38"/>
      <c r="CB553" s="38"/>
      <c r="CC553" s="38"/>
      <c r="CD553" s="49"/>
    </row>
    <row r="554" spans="1:82" s="39" customFormat="1" x14ac:dyDescent="0.25">
      <c r="A554" s="31">
        <v>546</v>
      </c>
      <c r="B554" s="15" t="s">
        <v>819</v>
      </c>
      <c r="C554" s="15" t="s">
        <v>736</v>
      </c>
      <c r="D554" s="15" t="s">
        <v>823</v>
      </c>
      <c r="E554" s="16">
        <v>45978</v>
      </c>
      <c r="F554" s="34">
        <v>45999</v>
      </c>
      <c r="G554" s="35">
        <v>92928</v>
      </c>
      <c r="H554" s="36"/>
      <c r="I554" s="35">
        <v>92928</v>
      </c>
      <c r="J554" s="35"/>
      <c r="K554" s="20" t="s">
        <v>36</v>
      </c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F554" s="38"/>
      <c r="AG554" s="38"/>
      <c r="AH554" s="38"/>
      <c r="AI554" s="38"/>
      <c r="AJ554" s="38"/>
      <c r="AK554" s="38"/>
      <c r="AL554" s="38"/>
      <c r="AM554" s="38"/>
      <c r="AN554" s="38"/>
      <c r="AO554" s="38"/>
      <c r="AP554" s="38"/>
      <c r="AQ554" s="38"/>
      <c r="AR554" s="38"/>
      <c r="AS554" s="38"/>
      <c r="AT554" s="38"/>
      <c r="AU554" s="38"/>
      <c r="AV554" s="38"/>
      <c r="AW554" s="38"/>
      <c r="AX554" s="38"/>
      <c r="AY554" s="38"/>
      <c r="AZ554" s="38"/>
      <c r="BA554" s="38"/>
      <c r="BB554" s="38"/>
      <c r="BC554" s="38"/>
      <c r="BD554" s="38"/>
      <c r="BE554" s="38"/>
      <c r="BF554" s="38"/>
      <c r="BG554" s="38"/>
      <c r="BH554" s="38"/>
      <c r="BI554" s="38"/>
      <c r="BJ554" s="38"/>
      <c r="BK554" s="38"/>
      <c r="BL554" s="38"/>
      <c r="BM554" s="38"/>
      <c r="BN554" s="38"/>
      <c r="BO554" s="38"/>
      <c r="BP554" s="38"/>
      <c r="BQ554" s="38"/>
      <c r="BR554" s="38"/>
      <c r="BS554" s="38"/>
      <c r="BT554" s="38"/>
      <c r="BU554" s="38"/>
      <c r="BV554" s="38"/>
      <c r="BW554" s="38"/>
      <c r="BX554" s="38"/>
      <c r="BY554" s="38"/>
      <c r="BZ554" s="38"/>
      <c r="CA554" s="38"/>
      <c r="CB554" s="38"/>
      <c r="CC554" s="38"/>
      <c r="CD554" s="49"/>
    </row>
    <row r="555" spans="1:82" s="39" customFormat="1" x14ac:dyDescent="0.25">
      <c r="A555" s="31">
        <v>547</v>
      </c>
      <c r="B555" s="15" t="s">
        <v>824</v>
      </c>
      <c r="C555" s="15" t="s">
        <v>62</v>
      </c>
      <c r="D555" s="15" t="s">
        <v>825</v>
      </c>
      <c r="E555" s="16">
        <v>45996</v>
      </c>
      <c r="F555" s="34">
        <v>45999</v>
      </c>
      <c r="G555" s="35">
        <v>14365</v>
      </c>
      <c r="H555" s="36"/>
      <c r="I555" s="35">
        <v>14365</v>
      </c>
      <c r="J555" s="35"/>
      <c r="K555" s="20" t="s">
        <v>36</v>
      </c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  <c r="AA555" s="38"/>
      <c r="AB555" s="38"/>
      <c r="AC555" s="38"/>
      <c r="AD555" s="38"/>
      <c r="AE555" s="38"/>
      <c r="AF555" s="38"/>
      <c r="AG555" s="38"/>
      <c r="AH555" s="38"/>
      <c r="AI555" s="38"/>
      <c r="AJ555" s="38"/>
      <c r="AK555" s="38"/>
      <c r="AL555" s="38"/>
      <c r="AM555" s="38"/>
      <c r="AN555" s="38"/>
      <c r="AO555" s="38"/>
      <c r="AP555" s="38"/>
      <c r="AQ555" s="38"/>
      <c r="AR555" s="38"/>
      <c r="AS555" s="38"/>
      <c r="AT555" s="38"/>
      <c r="AU555" s="38"/>
      <c r="AV555" s="38"/>
      <c r="AW555" s="38"/>
      <c r="AX555" s="38"/>
      <c r="AY555" s="38"/>
      <c r="AZ555" s="38"/>
      <c r="BA555" s="38"/>
      <c r="BB555" s="38"/>
      <c r="BC555" s="38"/>
      <c r="BD555" s="38"/>
      <c r="BE555" s="38"/>
      <c r="BF555" s="38"/>
      <c r="BG555" s="38"/>
      <c r="BH555" s="38"/>
      <c r="BI555" s="38"/>
      <c r="BJ555" s="38"/>
      <c r="BK555" s="38"/>
      <c r="BL555" s="38"/>
      <c r="BM555" s="38"/>
      <c r="BN555" s="38"/>
      <c r="BO555" s="38"/>
      <c r="BP555" s="38"/>
      <c r="BQ555" s="38"/>
      <c r="BR555" s="38"/>
      <c r="BS555" s="38"/>
      <c r="BT555" s="38"/>
      <c r="BU555" s="38"/>
      <c r="BV555" s="38"/>
      <c r="BW555" s="38"/>
      <c r="BX555" s="38"/>
      <c r="BY555" s="38"/>
      <c r="BZ555" s="38"/>
      <c r="CA555" s="38"/>
      <c r="CB555" s="38"/>
      <c r="CC555" s="38"/>
      <c r="CD555" s="49"/>
    </row>
    <row r="556" spans="1:82" s="38" customFormat="1" x14ac:dyDescent="0.25">
      <c r="A556" s="31">
        <v>548</v>
      </c>
      <c r="B556" s="15" t="s">
        <v>230</v>
      </c>
      <c r="C556" s="15" t="s">
        <v>70</v>
      </c>
      <c r="D556" s="15" t="s">
        <v>826</v>
      </c>
      <c r="E556" s="16">
        <v>45992</v>
      </c>
      <c r="F556" s="34">
        <v>45999</v>
      </c>
      <c r="G556" s="35">
        <v>4400</v>
      </c>
      <c r="H556" s="36"/>
      <c r="I556" s="35">
        <v>4400</v>
      </c>
      <c r="J556" s="35"/>
      <c r="K556" s="20" t="s">
        <v>36</v>
      </c>
    </row>
    <row r="557" spans="1:82" s="38" customFormat="1" x14ac:dyDescent="0.25">
      <c r="A557" s="31">
        <v>549</v>
      </c>
      <c r="B557" s="15" t="s">
        <v>399</v>
      </c>
      <c r="C557" s="15" t="s">
        <v>70</v>
      </c>
      <c r="D557" s="15" t="s">
        <v>827</v>
      </c>
      <c r="E557" s="16">
        <v>45992</v>
      </c>
      <c r="F557" s="34">
        <v>45999</v>
      </c>
      <c r="G557" s="35">
        <v>5500</v>
      </c>
      <c r="H557" s="36"/>
      <c r="I557" s="35">
        <v>5500</v>
      </c>
      <c r="J557" s="35"/>
      <c r="K557" s="20" t="s">
        <v>36</v>
      </c>
    </row>
    <row r="558" spans="1:82" s="38" customFormat="1" x14ac:dyDescent="0.25">
      <c r="A558" s="31">
        <v>550</v>
      </c>
      <c r="B558" s="15" t="s">
        <v>828</v>
      </c>
      <c r="C558" s="15" t="s">
        <v>829</v>
      </c>
      <c r="D558" s="15" t="s">
        <v>830</v>
      </c>
      <c r="E558" s="16">
        <v>45994</v>
      </c>
      <c r="F558" s="34">
        <v>46000</v>
      </c>
      <c r="G558" s="35">
        <v>212400</v>
      </c>
      <c r="H558" s="36"/>
      <c r="I558" s="35">
        <v>212400</v>
      </c>
      <c r="J558" s="35"/>
      <c r="K558" s="20" t="s">
        <v>36</v>
      </c>
    </row>
    <row r="559" spans="1:82" s="38" customFormat="1" x14ac:dyDescent="0.25">
      <c r="A559" s="31">
        <v>551</v>
      </c>
      <c r="B559" s="15" t="s">
        <v>664</v>
      </c>
      <c r="C559" s="15" t="s">
        <v>665</v>
      </c>
      <c r="D559" s="15" t="s">
        <v>831</v>
      </c>
      <c r="E559" s="16">
        <v>45870</v>
      </c>
      <c r="F559" s="34">
        <v>45896</v>
      </c>
      <c r="G559" s="35">
        <v>13412.79</v>
      </c>
      <c r="H559" s="36"/>
      <c r="I559" s="35">
        <v>13412.79</v>
      </c>
      <c r="J559" s="35"/>
      <c r="K559" s="20" t="s">
        <v>36</v>
      </c>
    </row>
    <row r="560" spans="1:82" s="38" customFormat="1" x14ac:dyDescent="0.25">
      <c r="A560" s="31">
        <v>552</v>
      </c>
      <c r="B560" s="15" t="s">
        <v>832</v>
      </c>
      <c r="C560" s="15" t="s">
        <v>833</v>
      </c>
      <c r="D560" s="15" t="s">
        <v>834</v>
      </c>
      <c r="E560" s="16">
        <v>46000</v>
      </c>
      <c r="F560" s="34">
        <v>46002</v>
      </c>
      <c r="G560" s="35">
        <v>622332</v>
      </c>
      <c r="H560" s="36"/>
      <c r="I560" s="35">
        <v>622332</v>
      </c>
      <c r="J560" s="35"/>
      <c r="K560" s="20" t="s">
        <v>36</v>
      </c>
    </row>
    <row r="561" spans="1:11" s="38" customFormat="1" x14ac:dyDescent="0.25">
      <c r="A561" s="31">
        <v>553</v>
      </c>
      <c r="B561" s="15" t="s">
        <v>835</v>
      </c>
      <c r="C561" s="15" t="s">
        <v>836</v>
      </c>
      <c r="D561" s="15" t="s">
        <v>837</v>
      </c>
      <c r="E561" s="16">
        <v>45994</v>
      </c>
      <c r="F561" s="34">
        <v>46002</v>
      </c>
      <c r="G561" s="35">
        <v>248085.67</v>
      </c>
      <c r="H561" s="36"/>
      <c r="I561" s="35">
        <v>248085.67</v>
      </c>
      <c r="J561" s="35"/>
      <c r="K561" s="20" t="s">
        <v>36</v>
      </c>
    </row>
    <row r="562" spans="1:11" s="38" customFormat="1" x14ac:dyDescent="0.25">
      <c r="A562" s="31">
        <v>554</v>
      </c>
      <c r="B562" s="15" t="s">
        <v>824</v>
      </c>
      <c r="C562" s="15" t="s">
        <v>838</v>
      </c>
      <c r="D562" s="15" t="s">
        <v>839</v>
      </c>
      <c r="E562" s="16">
        <v>46001</v>
      </c>
      <c r="F562" s="34">
        <v>46006</v>
      </c>
      <c r="G562" s="35">
        <v>23755.87</v>
      </c>
      <c r="H562" s="36"/>
      <c r="I562" s="35">
        <v>23755.87</v>
      </c>
      <c r="J562" s="35"/>
      <c r="K562" s="20" t="s">
        <v>36</v>
      </c>
    </row>
    <row r="563" spans="1:11" s="38" customFormat="1" x14ac:dyDescent="0.25">
      <c r="A563" s="31">
        <v>555</v>
      </c>
      <c r="B563" s="15" t="s">
        <v>109</v>
      </c>
      <c r="C563" s="15" t="s">
        <v>805</v>
      </c>
      <c r="D563" s="15" t="s">
        <v>840</v>
      </c>
      <c r="E563" s="16">
        <v>46002</v>
      </c>
      <c r="F563" s="34">
        <v>46006</v>
      </c>
      <c r="G563" s="35">
        <v>7380</v>
      </c>
      <c r="H563" s="36"/>
      <c r="I563" s="35">
        <v>7380</v>
      </c>
      <c r="J563" s="35"/>
      <c r="K563" s="20" t="s">
        <v>36</v>
      </c>
    </row>
    <row r="564" spans="1:11" s="38" customFormat="1" x14ac:dyDescent="0.25">
      <c r="A564" s="31">
        <v>556</v>
      </c>
      <c r="B564" s="15" t="s">
        <v>841</v>
      </c>
      <c r="C564" s="15" t="s">
        <v>842</v>
      </c>
      <c r="D564" s="15" t="s">
        <v>843</v>
      </c>
      <c r="E564" s="16">
        <v>45996</v>
      </c>
      <c r="F564" s="34">
        <v>46006</v>
      </c>
      <c r="G564" s="35">
        <v>31203.57</v>
      </c>
      <c r="H564" s="36"/>
      <c r="I564" s="35">
        <v>31203.57</v>
      </c>
      <c r="J564" s="35"/>
      <c r="K564" s="20" t="s">
        <v>36</v>
      </c>
    </row>
    <row r="565" spans="1:11" s="38" customFormat="1" x14ac:dyDescent="0.25">
      <c r="A565" s="31">
        <v>557</v>
      </c>
      <c r="B565" s="15" t="s">
        <v>733</v>
      </c>
      <c r="C565" s="15" t="s">
        <v>734</v>
      </c>
      <c r="D565" s="15" t="s">
        <v>844</v>
      </c>
      <c r="E565" s="16">
        <v>46000</v>
      </c>
      <c r="F565" s="34">
        <v>46007</v>
      </c>
      <c r="G565" s="35">
        <v>395600</v>
      </c>
      <c r="H565" s="36"/>
      <c r="I565" s="35">
        <v>395600</v>
      </c>
      <c r="J565" s="35"/>
      <c r="K565" s="20" t="s">
        <v>36</v>
      </c>
    </row>
    <row r="566" spans="1:11" s="38" customFormat="1" x14ac:dyDescent="0.25">
      <c r="A566" s="31">
        <v>558</v>
      </c>
      <c r="B566" s="15" t="s">
        <v>845</v>
      </c>
      <c r="C566" s="15" t="s">
        <v>736</v>
      </c>
      <c r="D566" s="15" t="s">
        <v>846</v>
      </c>
      <c r="E566" s="16">
        <v>45992</v>
      </c>
      <c r="F566" s="34">
        <v>46008</v>
      </c>
      <c r="G566" s="35">
        <v>801508.82</v>
      </c>
      <c r="H566" s="36"/>
      <c r="I566" s="35">
        <v>801508.82</v>
      </c>
      <c r="J566" s="35"/>
      <c r="K566" s="20" t="s">
        <v>36</v>
      </c>
    </row>
    <row r="567" spans="1:11" s="38" customFormat="1" x14ac:dyDescent="0.25">
      <c r="A567" s="31">
        <v>559</v>
      </c>
      <c r="B567" s="15" t="s">
        <v>425</v>
      </c>
      <c r="C567" s="15" t="s">
        <v>847</v>
      </c>
      <c r="D567" s="15" t="s">
        <v>848</v>
      </c>
      <c r="E567" s="16">
        <v>46001</v>
      </c>
      <c r="F567" s="34">
        <v>46008</v>
      </c>
      <c r="G567" s="35">
        <v>212500</v>
      </c>
      <c r="H567" s="36"/>
      <c r="I567" s="35">
        <v>212500</v>
      </c>
      <c r="J567" s="35"/>
      <c r="K567" s="20" t="s">
        <v>36</v>
      </c>
    </row>
    <row r="568" spans="1:11" s="38" customFormat="1" x14ac:dyDescent="0.25">
      <c r="A568" s="31">
        <v>560</v>
      </c>
      <c r="B568" s="15" t="s">
        <v>849</v>
      </c>
      <c r="C568" s="15" t="s">
        <v>850</v>
      </c>
      <c r="D568" s="15" t="s">
        <v>851</v>
      </c>
      <c r="E568" s="16">
        <v>46003</v>
      </c>
      <c r="F568" s="34">
        <v>46009</v>
      </c>
      <c r="G568" s="35">
        <v>707101.12</v>
      </c>
      <c r="H568" s="36"/>
      <c r="I568" s="35">
        <v>707101.12</v>
      </c>
      <c r="J568" s="35"/>
      <c r="K568" s="20" t="s">
        <v>36</v>
      </c>
    </row>
    <row r="569" spans="1:11" s="38" customFormat="1" x14ac:dyDescent="0.25">
      <c r="A569" s="31">
        <v>561</v>
      </c>
      <c r="B569" s="15" t="s">
        <v>852</v>
      </c>
      <c r="C569" s="15" t="s">
        <v>853</v>
      </c>
      <c r="D569" s="15" t="s">
        <v>854</v>
      </c>
      <c r="E569" s="16">
        <v>46008</v>
      </c>
      <c r="F569" s="34">
        <v>46009</v>
      </c>
      <c r="G569" s="35">
        <v>10850</v>
      </c>
      <c r="H569" s="36"/>
      <c r="I569" s="35">
        <v>10850</v>
      </c>
      <c r="J569" s="35"/>
      <c r="K569" s="20" t="s">
        <v>36</v>
      </c>
    </row>
    <row r="570" spans="1:11" s="38" customFormat="1" x14ac:dyDescent="0.25">
      <c r="A570" s="31">
        <v>562</v>
      </c>
      <c r="B570" s="15" t="s">
        <v>485</v>
      </c>
      <c r="C570" s="15" t="s">
        <v>855</v>
      </c>
      <c r="D570" s="15" t="s">
        <v>856</v>
      </c>
      <c r="E570" s="16">
        <v>46003</v>
      </c>
      <c r="F570" s="34">
        <v>46009</v>
      </c>
      <c r="G570" s="35">
        <v>154147.70000000001</v>
      </c>
      <c r="H570" s="36"/>
      <c r="I570" s="35">
        <v>154147.70000000001</v>
      </c>
      <c r="J570" s="35"/>
      <c r="K570" s="20" t="s">
        <v>36</v>
      </c>
    </row>
    <row r="571" spans="1:11" s="38" customFormat="1" x14ac:dyDescent="0.25">
      <c r="A571" s="31">
        <v>563</v>
      </c>
      <c r="B571" s="15" t="s">
        <v>155</v>
      </c>
      <c r="C571" s="15" t="s">
        <v>829</v>
      </c>
      <c r="D571" s="15" t="s">
        <v>857</v>
      </c>
      <c r="E571" s="16">
        <v>45996</v>
      </c>
      <c r="F571" s="34">
        <v>46009</v>
      </c>
      <c r="G571" s="35">
        <v>236000</v>
      </c>
      <c r="H571" s="36"/>
      <c r="I571" s="35">
        <v>236000</v>
      </c>
      <c r="J571" s="35"/>
      <c r="K571" s="20" t="s">
        <v>36</v>
      </c>
    </row>
    <row r="572" spans="1:11" s="38" customFormat="1" x14ac:dyDescent="0.25">
      <c r="A572" s="31">
        <v>564</v>
      </c>
      <c r="B572" s="15" t="s">
        <v>664</v>
      </c>
      <c r="C572" s="15" t="s">
        <v>665</v>
      </c>
      <c r="D572" s="15" t="s">
        <v>858</v>
      </c>
      <c r="E572" s="16">
        <v>45848</v>
      </c>
      <c r="F572" s="34">
        <v>45860</v>
      </c>
      <c r="G572" s="35">
        <v>15168.88</v>
      </c>
      <c r="H572" s="36"/>
      <c r="I572" s="35">
        <v>15168.88</v>
      </c>
      <c r="J572" s="35"/>
      <c r="K572" s="20" t="s">
        <v>36</v>
      </c>
    </row>
    <row r="573" spans="1:11" s="38" customFormat="1" x14ac:dyDescent="0.25">
      <c r="A573" s="31">
        <v>565</v>
      </c>
      <c r="B573" s="15" t="s">
        <v>461</v>
      </c>
      <c r="C573" s="15" t="s">
        <v>829</v>
      </c>
      <c r="D573" s="15" t="s">
        <v>859</v>
      </c>
      <c r="E573" s="16">
        <v>46001</v>
      </c>
      <c r="F573" s="34">
        <v>46009</v>
      </c>
      <c r="G573" s="35">
        <v>53100</v>
      </c>
      <c r="H573" s="36"/>
      <c r="I573" s="35">
        <v>53100</v>
      </c>
      <c r="J573" s="35"/>
      <c r="K573" s="20" t="s">
        <v>36</v>
      </c>
    </row>
    <row r="574" spans="1:11" s="38" customFormat="1" x14ac:dyDescent="0.25">
      <c r="A574" s="31">
        <v>566</v>
      </c>
      <c r="B574" s="15" t="s">
        <v>461</v>
      </c>
      <c r="C574" s="15" t="s">
        <v>829</v>
      </c>
      <c r="D574" s="15" t="s">
        <v>860</v>
      </c>
      <c r="E574" s="16">
        <v>46001</v>
      </c>
      <c r="F574" s="34">
        <v>46009</v>
      </c>
      <c r="G574" s="35">
        <v>31860</v>
      </c>
      <c r="H574" s="36"/>
      <c r="I574" s="35">
        <v>31860</v>
      </c>
      <c r="J574" s="35"/>
      <c r="K574" s="20" t="s">
        <v>36</v>
      </c>
    </row>
    <row r="575" spans="1:11" s="38" customFormat="1" x14ac:dyDescent="0.25">
      <c r="A575" s="31">
        <v>567</v>
      </c>
      <c r="B575" s="15" t="s">
        <v>518</v>
      </c>
      <c r="C575" s="15" t="s">
        <v>279</v>
      </c>
      <c r="D575" s="15" t="s">
        <v>861</v>
      </c>
      <c r="E575" s="16">
        <v>46000</v>
      </c>
      <c r="F575" s="34">
        <v>46010</v>
      </c>
      <c r="G575" s="35">
        <v>621091.81999999995</v>
      </c>
      <c r="H575" s="36"/>
      <c r="I575" s="35">
        <v>621091.81999999995</v>
      </c>
      <c r="J575" s="35"/>
      <c r="K575" s="20" t="s">
        <v>36</v>
      </c>
    </row>
    <row r="576" spans="1:11" s="38" customFormat="1" x14ac:dyDescent="0.25">
      <c r="A576" s="31">
        <v>568</v>
      </c>
      <c r="B576" s="15" t="s">
        <v>518</v>
      </c>
      <c r="C576" s="15" t="s">
        <v>279</v>
      </c>
      <c r="D576" s="15" t="s">
        <v>862</v>
      </c>
      <c r="E576" s="16">
        <v>46000</v>
      </c>
      <c r="F576" s="34">
        <v>46010</v>
      </c>
      <c r="G576" s="35">
        <v>118944</v>
      </c>
      <c r="H576" s="36"/>
      <c r="I576" s="35">
        <v>118944</v>
      </c>
      <c r="J576" s="35"/>
      <c r="K576" s="20" t="s">
        <v>36</v>
      </c>
    </row>
    <row r="577" spans="1:11" s="38" customFormat="1" x14ac:dyDescent="0.25">
      <c r="A577" s="31">
        <v>569</v>
      </c>
      <c r="B577" s="15" t="s">
        <v>518</v>
      </c>
      <c r="C577" s="15" t="s">
        <v>279</v>
      </c>
      <c r="D577" s="15" t="s">
        <v>863</v>
      </c>
      <c r="E577" s="16">
        <v>46000</v>
      </c>
      <c r="F577" s="34">
        <v>46010</v>
      </c>
      <c r="G577" s="35">
        <v>114460</v>
      </c>
      <c r="H577" s="36"/>
      <c r="I577" s="35">
        <v>114460</v>
      </c>
      <c r="J577" s="35"/>
      <c r="K577" s="20" t="s">
        <v>36</v>
      </c>
    </row>
    <row r="578" spans="1:11" s="38" customFormat="1" x14ac:dyDescent="0.25">
      <c r="A578" s="31">
        <v>570</v>
      </c>
      <c r="B578" s="15" t="s">
        <v>305</v>
      </c>
      <c r="C578" s="15" t="s">
        <v>306</v>
      </c>
      <c r="D578" s="15" t="s">
        <v>864</v>
      </c>
      <c r="E578" s="16">
        <v>46006</v>
      </c>
      <c r="F578" s="34">
        <v>46010</v>
      </c>
      <c r="G578" s="35">
        <v>2643.2</v>
      </c>
      <c r="H578" s="36"/>
      <c r="I578" s="35">
        <v>2643.2</v>
      </c>
      <c r="J578" s="35"/>
      <c r="K578" s="20" t="s">
        <v>36</v>
      </c>
    </row>
    <row r="579" spans="1:11" s="38" customFormat="1" x14ac:dyDescent="0.25">
      <c r="A579" s="31">
        <v>571</v>
      </c>
      <c r="B579" s="15" t="s">
        <v>305</v>
      </c>
      <c r="C579" s="15" t="s">
        <v>306</v>
      </c>
      <c r="D579" s="15" t="s">
        <v>755</v>
      </c>
      <c r="E579" s="16">
        <v>46006</v>
      </c>
      <c r="F579" s="34">
        <v>46010</v>
      </c>
      <c r="G579" s="35">
        <v>37795.300000000003</v>
      </c>
      <c r="H579" s="36"/>
      <c r="I579" s="35">
        <v>37795.300000000003</v>
      </c>
      <c r="J579" s="35"/>
      <c r="K579" s="20" t="s">
        <v>36</v>
      </c>
    </row>
    <row r="580" spans="1:11" s="38" customFormat="1" x14ac:dyDescent="0.25">
      <c r="A580" s="31">
        <v>572</v>
      </c>
      <c r="B580" s="15" t="s">
        <v>305</v>
      </c>
      <c r="C580" s="15" t="s">
        <v>306</v>
      </c>
      <c r="D580" s="15" t="s">
        <v>865</v>
      </c>
      <c r="E580" s="16">
        <v>46006</v>
      </c>
      <c r="F580" s="34">
        <v>46010</v>
      </c>
      <c r="G580" s="35">
        <v>937927.62</v>
      </c>
      <c r="H580" s="36"/>
      <c r="I580" s="35">
        <v>937927.62</v>
      </c>
      <c r="J580" s="35"/>
      <c r="K580" s="20" t="s">
        <v>36</v>
      </c>
    </row>
    <row r="581" spans="1:11" s="38" customFormat="1" x14ac:dyDescent="0.25">
      <c r="A581" s="31">
        <v>573</v>
      </c>
      <c r="B581" s="15" t="s">
        <v>103</v>
      </c>
      <c r="C581" s="15" t="s">
        <v>104</v>
      </c>
      <c r="D581" s="15" t="s">
        <v>866</v>
      </c>
      <c r="E581" s="16">
        <v>46002</v>
      </c>
      <c r="F581" s="34">
        <v>46010</v>
      </c>
      <c r="G581" s="35">
        <v>129009.4</v>
      </c>
      <c r="H581" s="36"/>
      <c r="I581" s="35">
        <v>129009.4</v>
      </c>
      <c r="J581" s="35"/>
      <c r="K581" s="20" t="s">
        <v>36</v>
      </c>
    </row>
    <row r="582" spans="1:11" s="38" customFormat="1" x14ac:dyDescent="0.25">
      <c r="A582" s="31">
        <v>574</v>
      </c>
      <c r="B582" s="15" t="s">
        <v>24</v>
      </c>
      <c r="C582" s="15" t="s">
        <v>867</v>
      </c>
      <c r="D582" s="15" t="s">
        <v>868</v>
      </c>
      <c r="E582" s="16">
        <v>46007</v>
      </c>
      <c r="F582" s="34">
        <v>46010</v>
      </c>
      <c r="G582" s="35">
        <v>33122.6</v>
      </c>
      <c r="H582" s="36"/>
      <c r="I582" s="35">
        <v>33122.6</v>
      </c>
      <c r="J582" s="35"/>
      <c r="K582" s="20" t="s">
        <v>36</v>
      </c>
    </row>
    <row r="583" spans="1:11" s="38" customFormat="1" x14ac:dyDescent="0.25">
      <c r="A583" s="31">
        <v>575</v>
      </c>
      <c r="B583" s="15" t="s">
        <v>24</v>
      </c>
      <c r="C583" s="15" t="s">
        <v>867</v>
      </c>
      <c r="D583" s="15" t="s">
        <v>869</v>
      </c>
      <c r="E583" s="16">
        <v>46007</v>
      </c>
      <c r="F583" s="34">
        <v>46010</v>
      </c>
      <c r="G583" s="35">
        <v>8024</v>
      </c>
      <c r="H583" s="36"/>
      <c r="I583" s="35">
        <v>8024</v>
      </c>
      <c r="J583" s="35"/>
      <c r="K583" s="20" t="s">
        <v>36</v>
      </c>
    </row>
    <row r="584" spans="1:11" s="38" customFormat="1" x14ac:dyDescent="0.25">
      <c r="A584" s="31">
        <v>576</v>
      </c>
      <c r="B584" s="15" t="s">
        <v>373</v>
      </c>
      <c r="C584" s="15" t="s">
        <v>870</v>
      </c>
      <c r="D584" s="15" t="s">
        <v>871</v>
      </c>
      <c r="E584" s="16">
        <v>46009</v>
      </c>
      <c r="F584" s="34">
        <v>46010</v>
      </c>
      <c r="G584" s="35">
        <v>39341.199999999997</v>
      </c>
      <c r="H584" s="36"/>
      <c r="I584" s="35">
        <v>42000</v>
      </c>
      <c r="J584" s="35"/>
      <c r="K584" s="20" t="s">
        <v>36</v>
      </c>
    </row>
    <row r="585" spans="1:11" s="38" customFormat="1" x14ac:dyDescent="0.25">
      <c r="A585" s="31">
        <v>577</v>
      </c>
      <c r="B585" s="15" t="s">
        <v>872</v>
      </c>
      <c r="C585" s="15" t="s">
        <v>873</v>
      </c>
      <c r="D585" s="15" t="s">
        <v>874</v>
      </c>
      <c r="E585" s="16">
        <v>46008</v>
      </c>
      <c r="F585" s="34">
        <v>46010</v>
      </c>
      <c r="G585" s="35">
        <v>42000</v>
      </c>
      <c r="H585" s="36"/>
      <c r="I585" s="35">
        <v>42000</v>
      </c>
      <c r="J585" s="35"/>
      <c r="K585" s="20" t="s">
        <v>36</v>
      </c>
    </row>
    <row r="586" spans="1:11" s="38" customFormat="1" x14ac:dyDescent="0.25">
      <c r="A586" s="31">
        <v>578</v>
      </c>
      <c r="B586" s="15" t="s">
        <v>664</v>
      </c>
      <c r="C586" s="15" t="s">
        <v>665</v>
      </c>
      <c r="D586" s="15" t="s">
        <v>875</v>
      </c>
      <c r="E586" s="16">
        <v>45845</v>
      </c>
      <c r="F586" s="34">
        <v>45861</v>
      </c>
      <c r="G586" s="35">
        <v>26108.87</v>
      </c>
      <c r="H586" s="36"/>
      <c r="I586" s="35">
        <v>26108.87</v>
      </c>
      <c r="J586" s="35"/>
      <c r="K586" s="20" t="s">
        <v>36</v>
      </c>
    </row>
    <row r="587" spans="1:11" s="38" customFormat="1" x14ac:dyDescent="0.25">
      <c r="A587" s="31">
        <v>579</v>
      </c>
      <c r="B587" s="15" t="s">
        <v>244</v>
      </c>
      <c r="C587" s="15" t="s">
        <v>129</v>
      </c>
      <c r="D587" s="15" t="s">
        <v>876</v>
      </c>
      <c r="E587" s="16">
        <v>46010</v>
      </c>
      <c r="F587" s="34">
        <v>46013</v>
      </c>
      <c r="G587" s="35">
        <v>6317.5</v>
      </c>
      <c r="H587" s="36"/>
      <c r="I587" s="35">
        <v>6317.5</v>
      </c>
      <c r="J587" s="35"/>
      <c r="K587" s="20" t="s">
        <v>36</v>
      </c>
    </row>
    <row r="588" spans="1:11" s="38" customFormat="1" x14ac:dyDescent="0.25">
      <c r="A588" s="31">
        <v>580</v>
      </c>
      <c r="B588" s="15" t="s">
        <v>316</v>
      </c>
      <c r="C588" s="15" t="s">
        <v>829</v>
      </c>
      <c r="D588" s="15" t="s">
        <v>786</v>
      </c>
      <c r="E588" s="16">
        <v>46010</v>
      </c>
      <c r="F588" s="34">
        <v>46013</v>
      </c>
      <c r="G588" s="35">
        <v>82600</v>
      </c>
      <c r="H588" s="36"/>
      <c r="I588" s="35">
        <v>69336.800000000003</v>
      </c>
      <c r="J588" s="35"/>
      <c r="K588" s="20" t="s">
        <v>36</v>
      </c>
    </row>
    <row r="589" spans="1:11" s="38" customFormat="1" x14ac:dyDescent="0.25">
      <c r="A589" s="31">
        <v>581</v>
      </c>
      <c r="B589" s="15" t="s">
        <v>316</v>
      </c>
      <c r="C589" s="15" t="s">
        <v>829</v>
      </c>
      <c r="D589" s="15" t="s">
        <v>877</v>
      </c>
      <c r="E589" s="16">
        <v>46008</v>
      </c>
      <c r="F589" s="34">
        <v>46013</v>
      </c>
      <c r="G589" s="35">
        <v>70800</v>
      </c>
      <c r="H589" s="36"/>
      <c r="I589" s="35">
        <v>3570</v>
      </c>
      <c r="J589" s="35"/>
      <c r="K589" s="20" t="s">
        <v>36</v>
      </c>
    </row>
    <row r="590" spans="1:11" s="38" customFormat="1" x14ac:dyDescent="0.25">
      <c r="A590" s="31">
        <v>582</v>
      </c>
      <c r="B590" s="15" t="s">
        <v>24</v>
      </c>
      <c r="C590" s="15" t="s">
        <v>867</v>
      </c>
      <c r="D590" s="15" t="s">
        <v>878</v>
      </c>
      <c r="E590" s="16">
        <v>46007</v>
      </c>
      <c r="F590" s="34">
        <v>46013</v>
      </c>
      <c r="G590" s="35">
        <v>69336.800000000003</v>
      </c>
      <c r="H590" s="36"/>
      <c r="I590" s="35">
        <v>69336.800000000003</v>
      </c>
      <c r="J590" s="35"/>
      <c r="K590" s="20" t="s">
        <v>36</v>
      </c>
    </row>
    <row r="591" spans="1:11" s="38" customFormat="1" x14ac:dyDescent="0.25">
      <c r="A591" s="31">
        <v>583</v>
      </c>
      <c r="B591" s="15" t="s">
        <v>75</v>
      </c>
      <c r="C591" s="15" t="s">
        <v>879</v>
      </c>
      <c r="D591" s="15" t="s">
        <v>880</v>
      </c>
      <c r="E591" s="16">
        <v>45992</v>
      </c>
      <c r="F591" s="34">
        <v>46013</v>
      </c>
      <c r="G591" s="35">
        <v>3570</v>
      </c>
      <c r="H591" s="36"/>
      <c r="I591" s="35">
        <v>3570</v>
      </c>
      <c r="J591" s="35"/>
      <c r="K591" s="20" t="s">
        <v>36</v>
      </c>
    </row>
    <row r="592" spans="1:11" s="38" customFormat="1" x14ac:dyDescent="0.25">
      <c r="A592" s="31">
        <v>584</v>
      </c>
      <c r="B592" s="15" t="s">
        <v>75</v>
      </c>
      <c r="C592" s="15" t="s">
        <v>879</v>
      </c>
      <c r="D592" s="15" t="s">
        <v>881</v>
      </c>
      <c r="E592" s="16">
        <v>45992</v>
      </c>
      <c r="F592" s="34">
        <v>46013</v>
      </c>
      <c r="G592" s="35">
        <v>9975</v>
      </c>
      <c r="H592" s="36"/>
      <c r="I592" s="35">
        <v>9975</v>
      </c>
      <c r="J592" s="35"/>
      <c r="K592" s="20" t="s">
        <v>36</v>
      </c>
    </row>
    <row r="593" spans="1:11" s="38" customFormat="1" x14ac:dyDescent="0.25">
      <c r="A593" s="31">
        <v>585</v>
      </c>
      <c r="B593" s="15" t="s">
        <v>75</v>
      </c>
      <c r="C593" s="15" t="s">
        <v>879</v>
      </c>
      <c r="D593" s="15" t="s">
        <v>882</v>
      </c>
      <c r="E593" s="16">
        <v>45992</v>
      </c>
      <c r="F593" s="34">
        <v>46013</v>
      </c>
      <c r="G593" s="35">
        <v>205683</v>
      </c>
      <c r="H593" s="36"/>
      <c r="I593" s="35">
        <v>205683</v>
      </c>
      <c r="J593" s="35"/>
      <c r="K593" s="20" t="s">
        <v>36</v>
      </c>
    </row>
    <row r="594" spans="1:11" s="38" customFormat="1" x14ac:dyDescent="0.25">
      <c r="A594" s="31">
        <v>586</v>
      </c>
      <c r="B594" s="15" t="s">
        <v>124</v>
      </c>
      <c r="C594" s="15" t="s">
        <v>215</v>
      </c>
      <c r="D594" s="15" t="s">
        <v>883</v>
      </c>
      <c r="E594" s="16">
        <v>45968</v>
      </c>
      <c r="F594" s="34">
        <v>46013</v>
      </c>
      <c r="G594" s="35">
        <v>1023</v>
      </c>
      <c r="H594" s="36"/>
      <c r="I594" s="35">
        <v>1023</v>
      </c>
      <c r="J594" s="35"/>
      <c r="K594" s="20" t="s">
        <v>36</v>
      </c>
    </row>
    <row r="595" spans="1:11" s="38" customFormat="1" x14ac:dyDescent="0.25">
      <c r="A595" s="31">
        <v>587</v>
      </c>
      <c r="B595" s="15" t="s">
        <v>124</v>
      </c>
      <c r="C595" s="15" t="s">
        <v>215</v>
      </c>
      <c r="D595" s="15" t="s">
        <v>884</v>
      </c>
      <c r="E595" s="16">
        <v>45997</v>
      </c>
      <c r="F595" s="34">
        <v>46013</v>
      </c>
      <c r="G595" s="35">
        <v>1023</v>
      </c>
      <c r="H595" s="36"/>
      <c r="I595" s="35">
        <v>1023</v>
      </c>
      <c r="J595" s="35"/>
      <c r="K595" s="20" t="s">
        <v>36</v>
      </c>
    </row>
    <row r="596" spans="1:11" s="38" customFormat="1" x14ac:dyDescent="0.25">
      <c r="A596" s="31">
        <v>588</v>
      </c>
      <c r="B596" s="15" t="s">
        <v>533</v>
      </c>
      <c r="C596" s="15" t="s">
        <v>885</v>
      </c>
      <c r="D596" s="15" t="s">
        <v>886</v>
      </c>
      <c r="E596" s="16">
        <v>45994</v>
      </c>
      <c r="F596" s="34">
        <v>46013</v>
      </c>
      <c r="G596" s="35">
        <v>45430</v>
      </c>
      <c r="H596" s="36"/>
      <c r="I596" s="35">
        <v>45430</v>
      </c>
      <c r="J596" s="35"/>
      <c r="K596" s="20" t="s">
        <v>36</v>
      </c>
    </row>
    <row r="597" spans="1:11" s="38" customFormat="1" x14ac:dyDescent="0.25">
      <c r="A597" s="31">
        <v>589</v>
      </c>
      <c r="B597" s="15" t="s">
        <v>533</v>
      </c>
      <c r="C597" s="15" t="s">
        <v>885</v>
      </c>
      <c r="D597" s="15" t="s">
        <v>377</v>
      </c>
      <c r="E597" s="16">
        <v>45994</v>
      </c>
      <c r="F597" s="34">
        <v>46013</v>
      </c>
      <c r="G597" s="35">
        <v>7611</v>
      </c>
      <c r="H597" s="36"/>
      <c r="I597" s="35">
        <v>7611</v>
      </c>
      <c r="J597" s="35"/>
      <c r="K597" s="20" t="s">
        <v>36</v>
      </c>
    </row>
    <row r="598" spans="1:11" s="38" customFormat="1" x14ac:dyDescent="0.25">
      <c r="A598" s="31">
        <v>590</v>
      </c>
      <c r="B598" s="15" t="s">
        <v>106</v>
      </c>
      <c r="C598" s="15" t="s">
        <v>887</v>
      </c>
      <c r="D598" s="15" t="s">
        <v>888</v>
      </c>
      <c r="E598" s="16">
        <v>45996</v>
      </c>
      <c r="F598" s="34">
        <v>46014</v>
      </c>
      <c r="G598" s="35">
        <v>10000</v>
      </c>
      <c r="H598" s="36"/>
      <c r="I598" s="35">
        <v>10000</v>
      </c>
      <c r="J598" s="35"/>
      <c r="K598" s="20" t="s">
        <v>36</v>
      </c>
    </row>
    <row r="599" spans="1:11" s="38" customFormat="1" x14ac:dyDescent="0.25">
      <c r="A599" s="31">
        <v>591</v>
      </c>
      <c r="B599" s="15" t="s">
        <v>889</v>
      </c>
      <c r="C599" s="15" t="s">
        <v>129</v>
      </c>
      <c r="D599" s="15" t="s">
        <v>890</v>
      </c>
      <c r="E599" s="16">
        <v>46011</v>
      </c>
      <c r="F599" s="34">
        <v>46014</v>
      </c>
      <c r="G599" s="35">
        <v>58599.31</v>
      </c>
      <c r="H599" s="36"/>
      <c r="I599" s="35">
        <v>58599.31</v>
      </c>
      <c r="J599" s="35"/>
      <c r="K599" s="20" t="s">
        <v>36</v>
      </c>
    </row>
    <row r="600" spans="1:11" s="38" customFormat="1" x14ac:dyDescent="0.25">
      <c r="A600" s="31">
        <v>592</v>
      </c>
      <c r="B600" s="15" t="s">
        <v>664</v>
      </c>
      <c r="C600" s="15" t="s">
        <v>891</v>
      </c>
      <c r="D600" s="15" t="s">
        <v>892</v>
      </c>
      <c r="E600" s="16">
        <v>46006</v>
      </c>
      <c r="F600" s="34">
        <v>46014</v>
      </c>
      <c r="G600" s="35">
        <v>32778.080000000002</v>
      </c>
      <c r="H600" s="36"/>
      <c r="I600" s="35">
        <v>32778.080000000002</v>
      </c>
      <c r="J600" s="35"/>
      <c r="K600" s="20" t="s">
        <v>36</v>
      </c>
    </row>
    <row r="601" spans="1:11" s="38" customFormat="1" x14ac:dyDescent="0.25">
      <c r="A601" s="31">
        <v>593</v>
      </c>
      <c r="B601" s="15" t="s">
        <v>824</v>
      </c>
      <c r="C601" s="15" t="s">
        <v>749</v>
      </c>
      <c r="D601" s="15" t="s">
        <v>893</v>
      </c>
      <c r="E601" s="16">
        <v>46016</v>
      </c>
      <c r="F601" s="34">
        <v>46014</v>
      </c>
      <c r="G601" s="35">
        <v>280661.56</v>
      </c>
      <c r="H601" s="36"/>
      <c r="I601" s="35">
        <v>280661.56</v>
      </c>
      <c r="J601" s="35"/>
      <c r="K601" s="20" t="s">
        <v>36</v>
      </c>
    </row>
    <row r="602" spans="1:11" s="38" customFormat="1" x14ac:dyDescent="0.25">
      <c r="A602" s="31">
        <v>594</v>
      </c>
      <c r="B602" s="15" t="s">
        <v>183</v>
      </c>
      <c r="C602" s="15" t="s">
        <v>894</v>
      </c>
      <c r="D602" s="15" t="s">
        <v>307</v>
      </c>
      <c r="E602" s="16">
        <v>46013</v>
      </c>
      <c r="F602" s="34">
        <v>46014</v>
      </c>
      <c r="G602" s="35">
        <v>9187500</v>
      </c>
      <c r="H602" s="36"/>
      <c r="I602" s="35">
        <v>9187500</v>
      </c>
      <c r="J602" s="35"/>
      <c r="K602" s="20" t="s">
        <v>36</v>
      </c>
    </row>
    <row r="603" spans="1:11" s="38" customFormat="1" x14ac:dyDescent="0.25">
      <c r="A603" s="31">
        <v>595</v>
      </c>
      <c r="B603" s="15" t="s">
        <v>183</v>
      </c>
      <c r="C603" s="15" t="s">
        <v>894</v>
      </c>
      <c r="D603" s="15" t="s">
        <v>895</v>
      </c>
      <c r="E603" s="16">
        <v>46013</v>
      </c>
      <c r="F603" s="34">
        <v>46014</v>
      </c>
      <c r="G603" s="35">
        <v>1303999.99</v>
      </c>
      <c r="H603" s="36"/>
      <c r="I603" s="35">
        <v>1303999.99</v>
      </c>
      <c r="J603" s="35"/>
      <c r="K603" s="20" t="s">
        <v>36</v>
      </c>
    </row>
    <row r="604" spans="1:11" s="38" customFormat="1" x14ac:dyDescent="0.25">
      <c r="A604" s="31">
        <v>596</v>
      </c>
      <c r="B604" s="15" t="s">
        <v>896</v>
      </c>
      <c r="C604" s="15" t="s">
        <v>279</v>
      </c>
      <c r="D604" s="15" t="s">
        <v>897</v>
      </c>
      <c r="E604" s="16">
        <v>46000</v>
      </c>
      <c r="F604" s="34">
        <v>46014</v>
      </c>
      <c r="G604" s="35">
        <v>103132</v>
      </c>
      <c r="H604" s="36"/>
      <c r="I604" s="35">
        <v>103132</v>
      </c>
      <c r="J604" s="35"/>
      <c r="K604" s="20" t="s">
        <v>36</v>
      </c>
    </row>
    <row r="605" spans="1:11" s="38" customFormat="1" x14ac:dyDescent="0.25">
      <c r="A605" s="31">
        <v>597</v>
      </c>
      <c r="B605" s="15" t="s">
        <v>147</v>
      </c>
      <c r="C605" s="15" t="s">
        <v>148</v>
      </c>
      <c r="D605" s="15" t="s">
        <v>898</v>
      </c>
      <c r="E605" s="16">
        <v>46007</v>
      </c>
      <c r="F605" s="34">
        <v>46017</v>
      </c>
      <c r="G605" s="35">
        <v>183077</v>
      </c>
      <c r="H605" s="36"/>
      <c r="I605" s="35">
        <v>183077</v>
      </c>
      <c r="J605" s="35"/>
      <c r="K605" s="20" t="s">
        <v>36</v>
      </c>
    </row>
    <row r="606" spans="1:11" s="38" customFormat="1" x14ac:dyDescent="0.25">
      <c r="A606" s="31">
        <v>598</v>
      </c>
      <c r="B606" s="15" t="s">
        <v>626</v>
      </c>
      <c r="C606" s="15" t="s">
        <v>899</v>
      </c>
      <c r="D606" s="15" t="s">
        <v>900</v>
      </c>
      <c r="E606" s="16">
        <v>46008</v>
      </c>
      <c r="F606" s="34">
        <v>46017</v>
      </c>
      <c r="G606" s="35">
        <v>99391.4</v>
      </c>
      <c r="H606" s="36"/>
      <c r="I606" s="35">
        <v>99391.4</v>
      </c>
      <c r="J606" s="35"/>
      <c r="K606" s="20" t="s">
        <v>36</v>
      </c>
    </row>
    <row r="607" spans="1:11" s="38" customFormat="1" x14ac:dyDescent="0.25">
      <c r="A607" s="31">
        <v>599</v>
      </c>
      <c r="B607" s="15" t="s">
        <v>47</v>
      </c>
      <c r="C607" s="15" t="s">
        <v>901</v>
      </c>
      <c r="D607" s="15" t="s">
        <v>902</v>
      </c>
      <c r="E607" s="16">
        <v>46002</v>
      </c>
      <c r="F607" s="34">
        <v>46020</v>
      </c>
      <c r="G607" s="35">
        <v>177000</v>
      </c>
      <c r="H607" s="36"/>
      <c r="I607" s="35">
        <v>177000</v>
      </c>
      <c r="J607" s="35"/>
      <c r="K607" s="20" t="s">
        <v>36</v>
      </c>
    </row>
    <row r="608" spans="1:11" s="38" customFormat="1" x14ac:dyDescent="0.25">
      <c r="A608" s="31">
        <v>600</v>
      </c>
      <c r="B608" s="15" t="s">
        <v>787</v>
      </c>
      <c r="C608" s="15" t="s">
        <v>903</v>
      </c>
      <c r="D608" s="15" t="s">
        <v>904</v>
      </c>
      <c r="E608" s="16">
        <v>46000</v>
      </c>
      <c r="F608" s="34">
        <v>46020</v>
      </c>
      <c r="G608" s="35">
        <v>76700</v>
      </c>
      <c r="H608" s="36"/>
      <c r="I608" s="35">
        <v>76700</v>
      </c>
      <c r="J608" s="35"/>
      <c r="K608" s="20" t="s">
        <v>36</v>
      </c>
    </row>
    <row r="609" spans="1:12" s="38" customFormat="1" x14ac:dyDescent="0.25">
      <c r="A609" s="31">
        <v>601</v>
      </c>
      <c r="B609" s="15" t="s">
        <v>905</v>
      </c>
      <c r="C609" s="15" t="s">
        <v>906</v>
      </c>
      <c r="D609" s="15" t="s">
        <v>907</v>
      </c>
      <c r="E609" s="16">
        <v>45994</v>
      </c>
      <c r="F609" s="34">
        <v>46020</v>
      </c>
      <c r="G609" s="35">
        <v>218400</v>
      </c>
      <c r="H609" s="36"/>
      <c r="I609" s="35">
        <v>218400</v>
      </c>
      <c r="J609" s="35"/>
      <c r="K609" s="20" t="s">
        <v>36</v>
      </c>
    </row>
    <row r="610" spans="1:12" s="38" customFormat="1" ht="88.5" customHeight="1" x14ac:dyDescent="0.25">
      <c r="A610" s="31">
        <v>602</v>
      </c>
      <c r="B610" s="15" t="s">
        <v>908</v>
      </c>
      <c r="C610" s="15" t="s">
        <v>909</v>
      </c>
      <c r="D610" s="15" t="s">
        <v>910</v>
      </c>
      <c r="E610" s="16">
        <v>46013</v>
      </c>
      <c r="F610" s="34">
        <v>46020</v>
      </c>
      <c r="G610" s="35">
        <v>487221.63</v>
      </c>
      <c r="H610" s="36"/>
      <c r="I610" s="35">
        <v>487221.63</v>
      </c>
      <c r="J610" s="35"/>
      <c r="K610" s="20" t="s">
        <v>36</v>
      </c>
      <c r="L610" s="50" t="s">
        <v>911</v>
      </c>
    </row>
    <row r="611" spans="1:12" s="38" customFormat="1" x14ac:dyDescent="0.25">
      <c r="A611" s="31">
        <v>603</v>
      </c>
      <c r="B611" s="15" t="s">
        <v>664</v>
      </c>
      <c r="C611" s="15" t="s">
        <v>665</v>
      </c>
      <c r="D611" s="15" t="s">
        <v>912</v>
      </c>
      <c r="E611" s="16">
        <v>45856</v>
      </c>
      <c r="F611" s="34">
        <v>45861</v>
      </c>
      <c r="G611" s="35">
        <v>19424.95</v>
      </c>
      <c r="H611" s="36"/>
      <c r="I611" s="35">
        <v>19424.95</v>
      </c>
      <c r="J611" s="35"/>
      <c r="K611" s="20" t="s">
        <v>36</v>
      </c>
    </row>
    <row r="612" spans="1:12" s="38" customFormat="1" x14ac:dyDescent="0.25">
      <c r="A612" s="31">
        <v>604</v>
      </c>
      <c r="B612" s="15" t="s">
        <v>913</v>
      </c>
      <c r="C612" s="15" t="s">
        <v>914</v>
      </c>
      <c r="D612" s="15" t="s">
        <v>915</v>
      </c>
      <c r="E612" s="16">
        <v>46013</v>
      </c>
      <c r="F612" s="34">
        <v>46020</v>
      </c>
      <c r="G612" s="35">
        <v>518742.27</v>
      </c>
      <c r="H612" s="36"/>
      <c r="I612" s="35">
        <v>518742.27</v>
      </c>
      <c r="J612" s="35"/>
      <c r="K612" s="20" t="s">
        <v>36</v>
      </c>
    </row>
    <row r="613" spans="1:12" s="38" customFormat="1" x14ac:dyDescent="0.25">
      <c r="A613" s="31">
        <v>605</v>
      </c>
      <c r="B613" s="15" t="s">
        <v>622</v>
      </c>
      <c r="C613" s="15" t="s">
        <v>783</v>
      </c>
      <c r="D613" s="15" t="s">
        <v>185</v>
      </c>
      <c r="E613" s="16">
        <v>46007</v>
      </c>
      <c r="F613" s="34">
        <v>46020</v>
      </c>
      <c r="G613" s="35">
        <v>45559.8</v>
      </c>
      <c r="H613" s="36"/>
      <c r="I613" s="35">
        <v>45559.8</v>
      </c>
      <c r="J613" s="35"/>
      <c r="K613" s="20" t="s">
        <v>36</v>
      </c>
    </row>
    <row r="614" spans="1:12" s="38" customFormat="1" x14ac:dyDescent="0.25">
      <c r="A614" s="31">
        <v>606</v>
      </c>
      <c r="B614" s="15" t="s">
        <v>916</v>
      </c>
      <c r="C614" s="15" t="s">
        <v>917</v>
      </c>
      <c r="D614" s="15" t="s">
        <v>918</v>
      </c>
      <c r="E614" s="16">
        <v>46006</v>
      </c>
      <c r="F614" s="34">
        <v>46020</v>
      </c>
      <c r="G614" s="35">
        <v>77715.31</v>
      </c>
      <c r="H614" s="36"/>
      <c r="I614" s="35">
        <v>77715.31</v>
      </c>
      <c r="J614" s="35"/>
      <c r="K614" s="20" t="s">
        <v>36</v>
      </c>
    </row>
    <row r="615" spans="1:12" s="38" customFormat="1" x14ac:dyDescent="0.25">
      <c r="A615" s="31">
        <v>607</v>
      </c>
      <c r="B615" s="15" t="s">
        <v>919</v>
      </c>
      <c r="C615" s="15" t="s">
        <v>783</v>
      </c>
      <c r="D615" s="15" t="s">
        <v>920</v>
      </c>
      <c r="E615" s="16">
        <v>46013</v>
      </c>
      <c r="F615" s="34">
        <v>46020</v>
      </c>
      <c r="G615" s="35">
        <v>77006.559999999998</v>
      </c>
      <c r="H615" s="36"/>
      <c r="I615" s="35">
        <v>77006.559999999998</v>
      </c>
      <c r="J615" s="35"/>
      <c r="K615" s="20" t="s">
        <v>36</v>
      </c>
    </row>
    <row r="616" spans="1:12" s="38" customFormat="1" x14ac:dyDescent="0.25">
      <c r="A616" s="31">
        <v>608</v>
      </c>
      <c r="B616" s="15" t="s">
        <v>664</v>
      </c>
      <c r="C616" s="15" t="s">
        <v>891</v>
      </c>
      <c r="D616" s="15" t="s">
        <v>921</v>
      </c>
      <c r="E616" s="16">
        <v>46009</v>
      </c>
      <c r="F616" s="34">
        <v>46020</v>
      </c>
      <c r="G616" s="35">
        <v>7192.11</v>
      </c>
      <c r="H616" s="36"/>
      <c r="I616" s="35">
        <v>7192.11</v>
      </c>
      <c r="J616" s="35"/>
      <c r="K616" s="20" t="s">
        <v>36</v>
      </c>
    </row>
    <row r="617" spans="1:12" s="38" customFormat="1" x14ac:dyDescent="0.25">
      <c r="A617" s="31">
        <v>609</v>
      </c>
      <c r="B617" s="15" t="s">
        <v>664</v>
      </c>
      <c r="C617" s="15" t="s">
        <v>891</v>
      </c>
      <c r="D617" s="15" t="s">
        <v>922</v>
      </c>
      <c r="E617" s="16">
        <v>46006</v>
      </c>
      <c r="F617" s="34">
        <v>46020</v>
      </c>
      <c r="G617" s="35">
        <v>18702.02</v>
      </c>
      <c r="H617" s="36"/>
      <c r="I617" s="35">
        <v>18702.02</v>
      </c>
      <c r="J617" s="35"/>
      <c r="K617" s="20" t="s">
        <v>36</v>
      </c>
    </row>
    <row r="618" spans="1:12" s="38" customFormat="1" x14ac:dyDescent="0.25">
      <c r="A618" s="31">
        <v>610</v>
      </c>
      <c r="B618" s="15" t="s">
        <v>923</v>
      </c>
      <c r="C618" s="15" t="s">
        <v>815</v>
      </c>
      <c r="D618" s="15" t="s">
        <v>924</v>
      </c>
      <c r="E618" s="16">
        <v>46022</v>
      </c>
      <c r="F618" s="34">
        <v>46022</v>
      </c>
      <c r="G618" s="35">
        <v>78408.88</v>
      </c>
      <c r="H618" s="36"/>
      <c r="I618" s="35">
        <v>78408.88</v>
      </c>
      <c r="J618" s="35"/>
      <c r="K618" s="20" t="s">
        <v>36</v>
      </c>
    </row>
    <row r="619" spans="1:12" s="38" customFormat="1" x14ac:dyDescent="0.25">
      <c r="A619" s="31">
        <v>611</v>
      </c>
      <c r="B619" s="15" t="s">
        <v>923</v>
      </c>
      <c r="C619" s="15" t="s">
        <v>815</v>
      </c>
      <c r="D619" s="15" t="s">
        <v>925</v>
      </c>
      <c r="E619" s="16">
        <v>46022</v>
      </c>
      <c r="F619" s="34">
        <v>46022</v>
      </c>
      <c r="G619" s="35">
        <v>139845.73000000001</v>
      </c>
      <c r="H619" s="36"/>
      <c r="I619" s="35">
        <v>139845.73000000001</v>
      </c>
      <c r="J619" s="35"/>
      <c r="K619" s="20" t="s">
        <v>36</v>
      </c>
    </row>
    <row r="620" spans="1:12" s="38" customFormat="1" x14ac:dyDescent="0.25">
      <c r="A620" s="31">
        <v>612</v>
      </c>
      <c r="B620" s="15" t="s">
        <v>923</v>
      </c>
      <c r="C620" s="15" t="s">
        <v>815</v>
      </c>
      <c r="D620" s="15" t="s">
        <v>926</v>
      </c>
      <c r="E620" s="16">
        <v>46022</v>
      </c>
      <c r="F620" s="34">
        <v>46022</v>
      </c>
      <c r="G620" s="35">
        <v>198070.67</v>
      </c>
      <c r="H620" s="36"/>
      <c r="I620" s="35">
        <v>198070.67</v>
      </c>
      <c r="J620" s="35"/>
      <c r="K620" s="20" t="s">
        <v>36</v>
      </c>
    </row>
    <row r="621" spans="1:12" s="38" customFormat="1" x14ac:dyDescent="0.25">
      <c r="A621" s="31">
        <v>613</v>
      </c>
      <c r="B621" s="15" t="s">
        <v>923</v>
      </c>
      <c r="C621" s="15" t="s">
        <v>815</v>
      </c>
      <c r="D621" s="15" t="s">
        <v>927</v>
      </c>
      <c r="E621" s="16">
        <v>46022</v>
      </c>
      <c r="F621" s="34">
        <v>46022</v>
      </c>
      <c r="G621" s="35">
        <v>510084.77</v>
      </c>
      <c r="H621" s="36"/>
      <c r="I621" s="35">
        <v>510084.77</v>
      </c>
      <c r="J621" s="35"/>
      <c r="K621" s="20" t="s">
        <v>36</v>
      </c>
    </row>
    <row r="622" spans="1:12" s="38" customFormat="1" x14ac:dyDescent="0.25">
      <c r="A622" s="31">
        <v>614</v>
      </c>
      <c r="B622" s="15" t="s">
        <v>923</v>
      </c>
      <c r="C622" s="15" t="s">
        <v>815</v>
      </c>
      <c r="D622" s="15" t="s">
        <v>928</v>
      </c>
      <c r="E622" s="16">
        <v>46022</v>
      </c>
      <c r="F622" s="34">
        <v>46022</v>
      </c>
      <c r="G622" s="35">
        <v>59843.15</v>
      </c>
      <c r="H622" s="36"/>
      <c r="I622" s="35">
        <v>59843.15</v>
      </c>
      <c r="J622" s="35"/>
      <c r="K622" s="20" t="s">
        <v>36</v>
      </c>
    </row>
    <row r="623" spans="1:12" s="38" customFormat="1" x14ac:dyDescent="0.25">
      <c r="A623" s="31">
        <v>615</v>
      </c>
      <c r="B623" s="15" t="s">
        <v>109</v>
      </c>
      <c r="C623" s="15" t="s">
        <v>805</v>
      </c>
      <c r="D623" s="15" t="s">
        <v>929</v>
      </c>
      <c r="E623" s="16">
        <v>46021</v>
      </c>
      <c r="F623" s="34">
        <v>46021</v>
      </c>
      <c r="G623" s="35">
        <v>12000</v>
      </c>
      <c r="H623" s="36"/>
      <c r="I623" s="35">
        <v>12000</v>
      </c>
      <c r="J623" s="35"/>
      <c r="K623" s="20" t="s">
        <v>36</v>
      </c>
    </row>
    <row r="624" spans="1:12" s="38" customFormat="1" x14ac:dyDescent="0.25">
      <c r="A624" s="31">
        <v>616</v>
      </c>
      <c r="B624" s="15" t="s">
        <v>381</v>
      </c>
      <c r="C624" s="15" t="s">
        <v>930</v>
      </c>
      <c r="D624" s="15" t="s">
        <v>682</v>
      </c>
      <c r="E624" s="16">
        <v>46021</v>
      </c>
      <c r="F624" s="34">
        <v>46021</v>
      </c>
      <c r="G624" s="35">
        <v>46800</v>
      </c>
      <c r="H624" s="36"/>
      <c r="I624" s="35">
        <v>46800</v>
      </c>
      <c r="J624" s="35"/>
      <c r="K624" s="20" t="s">
        <v>36</v>
      </c>
    </row>
    <row r="625" spans="1:11" s="38" customFormat="1" x14ac:dyDescent="0.25">
      <c r="A625" s="31">
        <v>617</v>
      </c>
      <c r="B625" s="15" t="s">
        <v>584</v>
      </c>
      <c r="C625" s="15" t="s">
        <v>931</v>
      </c>
      <c r="D625" s="15" t="s">
        <v>932</v>
      </c>
      <c r="E625" s="16">
        <v>46018</v>
      </c>
      <c r="F625" s="34">
        <v>46021</v>
      </c>
      <c r="G625" s="35">
        <v>879516.94</v>
      </c>
      <c r="H625" s="36"/>
      <c r="I625" s="35">
        <v>879516.94</v>
      </c>
      <c r="J625" s="35"/>
      <c r="K625" s="20" t="s">
        <v>36</v>
      </c>
    </row>
    <row r="626" spans="1:11" s="38" customFormat="1" x14ac:dyDescent="0.25">
      <c r="A626" s="31">
        <v>618</v>
      </c>
      <c r="B626" s="15" t="s">
        <v>584</v>
      </c>
      <c r="C626" s="15" t="s">
        <v>931</v>
      </c>
      <c r="D626" s="15" t="s">
        <v>933</v>
      </c>
      <c r="E626" s="16">
        <v>46018</v>
      </c>
      <c r="F626" s="34">
        <v>46021</v>
      </c>
      <c r="G626" s="35">
        <v>317890.69</v>
      </c>
      <c r="H626" s="36"/>
      <c r="I626" s="35">
        <v>317890.69</v>
      </c>
      <c r="J626" s="35"/>
      <c r="K626" s="20" t="s">
        <v>36</v>
      </c>
    </row>
    <row r="627" spans="1:11" s="38" customFormat="1" x14ac:dyDescent="0.25">
      <c r="A627" s="31">
        <v>619</v>
      </c>
      <c r="B627" s="15" t="s">
        <v>584</v>
      </c>
      <c r="C627" s="15" t="s">
        <v>62</v>
      </c>
      <c r="D627" s="15" t="s">
        <v>934</v>
      </c>
      <c r="E627" s="16">
        <v>46018</v>
      </c>
      <c r="F627" s="34">
        <v>46021</v>
      </c>
      <c r="G627" s="35">
        <v>37739</v>
      </c>
      <c r="H627" s="36"/>
      <c r="I627" s="35">
        <v>37739</v>
      </c>
      <c r="J627" s="35"/>
      <c r="K627" s="20" t="s">
        <v>36</v>
      </c>
    </row>
    <row r="628" spans="1:11" s="38" customFormat="1" x14ac:dyDescent="0.25">
      <c r="A628" s="31">
        <v>620</v>
      </c>
      <c r="B628" s="15" t="s">
        <v>14</v>
      </c>
      <c r="C628" s="15" t="s">
        <v>665</v>
      </c>
      <c r="D628" s="15" t="s">
        <v>935</v>
      </c>
      <c r="E628" s="16">
        <v>45964</v>
      </c>
      <c r="F628" s="34">
        <v>45965</v>
      </c>
      <c r="G628" s="35">
        <v>10384.790000000001</v>
      </c>
      <c r="H628" s="36"/>
      <c r="I628" s="35">
        <v>10384.790000000001</v>
      </c>
      <c r="J628" s="35"/>
      <c r="K628" s="20" t="s">
        <v>36</v>
      </c>
    </row>
    <row r="629" spans="1:11" s="38" customFormat="1" ht="13.5" customHeight="1" x14ac:dyDescent="0.25">
      <c r="A629" s="31">
        <v>621</v>
      </c>
      <c r="B629" s="15" t="s">
        <v>819</v>
      </c>
      <c r="C629" s="15" t="s">
        <v>736</v>
      </c>
      <c r="D629" s="15" t="s">
        <v>936</v>
      </c>
      <c r="E629" s="16">
        <v>45947</v>
      </c>
      <c r="F629" s="34">
        <v>45966</v>
      </c>
      <c r="G629" s="35">
        <v>92928</v>
      </c>
      <c r="H629" s="36"/>
      <c r="I629" s="35">
        <v>92928</v>
      </c>
      <c r="J629" s="35"/>
      <c r="K629" s="20" t="s">
        <v>36</v>
      </c>
    </row>
    <row r="630" spans="1:11" s="38" customFormat="1" x14ac:dyDescent="0.25">
      <c r="A630" s="31">
        <v>622</v>
      </c>
      <c r="B630" s="15" t="s">
        <v>819</v>
      </c>
      <c r="C630" s="15" t="s">
        <v>736</v>
      </c>
      <c r="D630" s="15" t="s">
        <v>937</v>
      </c>
      <c r="E630" s="16">
        <v>45947</v>
      </c>
      <c r="F630" s="34">
        <v>45966</v>
      </c>
      <c r="G630" s="35">
        <v>8760</v>
      </c>
      <c r="H630" s="36"/>
      <c r="I630" s="35">
        <v>8760</v>
      </c>
      <c r="J630" s="35"/>
      <c r="K630" s="20" t="s">
        <v>36</v>
      </c>
    </row>
    <row r="631" spans="1:11" s="38" customFormat="1" x14ac:dyDescent="0.25">
      <c r="A631" s="31">
        <v>623</v>
      </c>
      <c r="B631" s="15" t="s">
        <v>819</v>
      </c>
      <c r="C631" s="15" t="s">
        <v>736</v>
      </c>
      <c r="D631" s="15" t="s">
        <v>938</v>
      </c>
      <c r="E631" s="16">
        <v>45947</v>
      </c>
      <c r="F631" s="34">
        <v>45966</v>
      </c>
      <c r="G631" s="35">
        <v>49344</v>
      </c>
      <c r="H631" s="36"/>
      <c r="I631" s="35">
        <v>49344</v>
      </c>
      <c r="J631" s="35"/>
      <c r="K631" s="20" t="s">
        <v>36</v>
      </c>
    </row>
    <row r="632" spans="1:11" s="38" customFormat="1" x14ac:dyDescent="0.25">
      <c r="A632" s="31">
        <v>624</v>
      </c>
      <c r="B632" s="15" t="s">
        <v>810</v>
      </c>
      <c r="C632" s="15" t="s">
        <v>736</v>
      </c>
      <c r="D632" s="15" t="s">
        <v>939</v>
      </c>
      <c r="E632" s="16">
        <v>45937</v>
      </c>
      <c r="F632" s="34">
        <v>45966</v>
      </c>
      <c r="G632" s="35">
        <v>202409.72</v>
      </c>
      <c r="H632" s="36"/>
      <c r="I632" s="35">
        <v>202409.72</v>
      </c>
      <c r="J632" s="35"/>
      <c r="K632" s="20" t="s">
        <v>36</v>
      </c>
    </row>
    <row r="633" spans="1:11" s="38" customFormat="1" x14ac:dyDescent="0.25">
      <c r="A633" s="31">
        <v>625</v>
      </c>
      <c r="B633" s="15" t="s">
        <v>845</v>
      </c>
      <c r="C633" s="15" t="s">
        <v>736</v>
      </c>
      <c r="D633" s="15" t="s">
        <v>940</v>
      </c>
      <c r="E633" s="16">
        <v>45962</v>
      </c>
      <c r="F633" s="34">
        <v>45966</v>
      </c>
      <c r="G633" s="35">
        <v>797427.02</v>
      </c>
      <c r="H633" s="36"/>
      <c r="I633" s="35">
        <v>797427.02</v>
      </c>
      <c r="J633" s="35"/>
      <c r="K633" s="20" t="s">
        <v>36</v>
      </c>
    </row>
    <row r="634" spans="1:11" s="38" customFormat="1" x14ac:dyDescent="0.25">
      <c r="A634" s="31">
        <v>626</v>
      </c>
      <c r="B634" s="15" t="s">
        <v>824</v>
      </c>
      <c r="C634" s="15" t="s">
        <v>941</v>
      </c>
      <c r="D634" s="15" t="s">
        <v>942</v>
      </c>
      <c r="E634" s="16">
        <v>45966</v>
      </c>
      <c r="F634" s="34">
        <v>45967</v>
      </c>
      <c r="G634" s="35">
        <v>14365</v>
      </c>
      <c r="H634" s="36"/>
      <c r="I634" s="35">
        <v>14365</v>
      </c>
      <c r="J634" s="35"/>
      <c r="K634" s="20" t="s">
        <v>36</v>
      </c>
    </row>
    <row r="635" spans="1:11" s="38" customFormat="1" x14ac:dyDescent="0.25">
      <c r="A635" s="31">
        <v>627</v>
      </c>
      <c r="B635" s="15" t="s">
        <v>943</v>
      </c>
      <c r="C635" s="15" t="s">
        <v>944</v>
      </c>
      <c r="D635" s="15" t="s">
        <v>945</v>
      </c>
      <c r="E635" s="16">
        <v>45962</v>
      </c>
      <c r="F635" s="34">
        <v>45967</v>
      </c>
      <c r="G635" s="35">
        <v>5500</v>
      </c>
      <c r="H635" s="36"/>
      <c r="I635" s="35">
        <v>5500</v>
      </c>
      <c r="J635" s="35"/>
      <c r="K635" s="20" t="s">
        <v>36</v>
      </c>
    </row>
    <row r="636" spans="1:11" s="38" customFormat="1" x14ac:dyDescent="0.25">
      <c r="A636" s="31">
        <v>628</v>
      </c>
      <c r="B636" s="15" t="s">
        <v>313</v>
      </c>
      <c r="C636" s="15" t="s">
        <v>946</v>
      </c>
      <c r="D636" s="15" t="s">
        <v>947</v>
      </c>
      <c r="E636" s="16">
        <v>45962</v>
      </c>
      <c r="F636" s="34">
        <v>45967</v>
      </c>
      <c r="G636" s="35">
        <v>14160</v>
      </c>
      <c r="H636" s="36"/>
      <c r="I636" s="35">
        <v>14160</v>
      </c>
      <c r="J636" s="35"/>
      <c r="K636" s="20" t="s">
        <v>36</v>
      </c>
    </row>
    <row r="637" spans="1:11" s="38" customFormat="1" x14ac:dyDescent="0.25">
      <c r="A637" s="31">
        <v>629</v>
      </c>
      <c r="B637" s="15" t="s">
        <v>109</v>
      </c>
      <c r="C637" s="15" t="s">
        <v>805</v>
      </c>
      <c r="D637" s="15" t="s">
        <v>948</v>
      </c>
      <c r="E637" s="16">
        <v>45966</v>
      </c>
      <c r="F637" s="34">
        <v>45967</v>
      </c>
      <c r="G637" s="35">
        <v>9780</v>
      </c>
      <c r="H637" s="36"/>
      <c r="I637" s="35">
        <v>9780</v>
      </c>
      <c r="J637" s="35"/>
      <c r="K637" s="20" t="s">
        <v>36</v>
      </c>
    </row>
    <row r="638" spans="1:11" s="38" customFormat="1" x14ac:dyDescent="0.25">
      <c r="A638" s="31">
        <v>630</v>
      </c>
      <c r="B638" s="15" t="s">
        <v>949</v>
      </c>
      <c r="C638" s="15" t="s">
        <v>813</v>
      </c>
      <c r="D638" s="15" t="s">
        <v>950</v>
      </c>
      <c r="E638" s="16">
        <v>45964</v>
      </c>
      <c r="F638" s="34">
        <v>45968</v>
      </c>
      <c r="G638" s="35">
        <v>593138</v>
      </c>
      <c r="H638" s="36"/>
      <c r="I638" s="35">
        <v>593138</v>
      </c>
      <c r="J638" s="35"/>
      <c r="K638" s="20" t="s">
        <v>36</v>
      </c>
    </row>
    <row r="639" spans="1:11" s="38" customFormat="1" x14ac:dyDescent="0.25">
      <c r="A639" s="31">
        <v>631</v>
      </c>
      <c r="B639" s="15" t="s">
        <v>664</v>
      </c>
      <c r="C639" s="15" t="s">
        <v>665</v>
      </c>
      <c r="D639" s="15" t="s">
        <v>951</v>
      </c>
      <c r="E639" s="16">
        <v>45812</v>
      </c>
      <c r="F639" s="34"/>
      <c r="G639" s="35">
        <v>56017.13</v>
      </c>
      <c r="H639" s="36"/>
      <c r="I639" s="35">
        <v>56017.13</v>
      </c>
      <c r="J639" s="35"/>
      <c r="K639" s="20" t="s">
        <v>36</v>
      </c>
    </row>
    <row r="640" spans="1:11" s="38" customFormat="1" x14ac:dyDescent="0.25">
      <c r="A640" s="31">
        <v>632</v>
      </c>
      <c r="B640" s="15" t="s">
        <v>952</v>
      </c>
      <c r="C640" s="15" t="s">
        <v>665</v>
      </c>
      <c r="D640" s="15" t="s">
        <v>953</v>
      </c>
      <c r="E640" s="16">
        <v>45964</v>
      </c>
      <c r="F640" s="34">
        <v>45968</v>
      </c>
      <c r="G640" s="35">
        <v>21004</v>
      </c>
      <c r="H640" s="36"/>
      <c r="I640" s="35">
        <v>21004</v>
      </c>
      <c r="J640" s="35"/>
      <c r="K640" s="20" t="s">
        <v>36</v>
      </c>
    </row>
    <row r="641" spans="1:11" s="38" customFormat="1" x14ac:dyDescent="0.25">
      <c r="A641" s="31">
        <v>633</v>
      </c>
      <c r="B641" s="15" t="s">
        <v>952</v>
      </c>
      <c r="C641" s="15" t="s">
        <v>665</v>
      </c>
      <c r="D641" s="15" t="s">
        <v>954</v>
      </c>
      <c r="E641" s="16">
        <v>45964</v>
      </c>
      <c r="F641" s="34">
        <v>45968</v>
      </c>
      <c r="G641" s="35">
        <v>70729.2</v>
      </c>
      <c r="H641" s="36"/>
      <c r="I641" s="35">
        <v>70729.2</v>
      </c>
      <c r="J641" s="35"/>
      <c r="K641" s="20" t="s">
        <v>36</v>
      </c>
    </row>
    <row r="642" spans="1:11" s="38" customFormat="1" x14ac:dyDescent="0.25">
      <c r="A642" s="31">
        <v>634</v>
      </c>
      <c r="B642" s="15" t="s">
        <v>952</v>
      </c>
      <c r="C642" s="15" t="s">
        <v>665</v>
      </c>
      <c r="D642" s="15" t="s">
        <v>955</v>
      </c>
      <c r="E642" s="16">
        <v>45964</v>
      </c>
      <c r="F642" s="34">
        <v>45968</v>
      </c>
      <c r="G642" s="35">
        <v>106188.2</v>
      </c>
      <c r="H642" s="36"/>
      <c r="I642" s="35">
        <v>106188.2</v>
      </c>
      <c r="J642" s="35"/>
      <c r="K642" s="20" t="s">
        <v>36</v>
      </c>
    </row>
    <row r="643" spans="1:11" s="38" customFormat="1" x14ac:dyDescent="0.25">
      <c r="A643" s="31">
        <v>635</v>
      </c>
      <c r="B643" s="15" t="s">
        <v>828</v>
      </c>
      <c r="C643" s="15" t="s">
        <v>829</v>
      </c>
      <c r="D643" s="15" t="s">
        <v>956</v>
      </c>
      <c r="E643" s="16">
        <v>45964</v>
      </c>
      <c r="F643" s="34">
        <v>45968</v>
      </c>
      <c r="G643" s="35">
        <v>212400</v>
      </c>
      <c r="H643" s="36"/>
      <c r="I643" s="35">
        <v>212400</v>
      </c>
      <c r="J643" s="35"/>
      <c r="K643" s="20" t="s">
        <v>36</v>
      </c>
    </row>
    <row r="644" spans="1:11" s="38" customFormat="1" x14ac:dyDescent="0.25">
      <c r="A644" s="31">
        <v>636</v>
      </c>
      <c r="B644" s="15" t="s">
        <v>14</v>
      </c>
      <c r="C644" s="15" t="s">
        <v>665</v>
      </c>
      <c r="D644" s="15" t="s">
        <v>958</v>
      </c>
      <c r="E644" s="16">
        <v>45968</v>
      </c>
      <c r="F644" s="34">
        <v>45972</v>
      </c>
      <c r="G644" s="35">
        <v>18210.37</v>
      </c>
      <c r="H644" s="36"/>
      <c r="I644" s="35">
        <v>18210.37</v>
      </c>
      <c r="J644" s="35"/>
      <c r="K644" s="20" t="s">
        <v>36</v>
      </c>
    </row>
    <row r="645" spans="1:11" s="38" customFormat="1" x14ac:dyDescent="0.25">
      <c r="A645" s="31">
        <v>637</v>
      </c>
      <c r="B645" s="15" t="s">
        <v>34</v>
      </c>
      <c r="C645" s="15" t="s">
        <v>736</v>
      </c>
      <c r="D645" s="15" t="s">
        <v>959</v>
      </c>
      <c r="E645" s="16">
        <v>45952</v>
      </c>
      <c r="F645" s="34">
        <v>45974</v>
      </c>
      <c r="G645" s="35">
        <v>567723.56000000006</v>
      </c>
      <c r="H645" s="36"/>
      <c r="I645" s="35">
        <f>17555.32+550168.24</f>
        <v>567723.55999999994</v>
      </c>
      <c r="J645" s="35"/>
      <c r="K645" s="20" t="s">
        <v>36</v>
      </c>
    </row>
    <row r="646" spans="1:11" s="38" customFormat="1" x14ac:dyDescent="0.25">
      <c r="A646" s="31">
        <v>638</v>
      </c>
      <c r="B646" s="15" t="s">
        <v>960</v>
      </c>
      <c r="C646" s="15" t="s">
        <v>961</v>
      </c>
      <c r="D646" s="15" t="s">
        <v>962</v>
      </c>
      <c r="E646" s="16">
        <v>45968</v>
      </c>
      <c r="F646" s="34">
        <v>45974</v>
      </c>
      <c r="G646" s="35">
        <v>73088.61</v>
      </c>
      <c r="H646" s="36"/>
      <c r="I646" s="35">
        <v>73088.61</v>
      </c>
      <c r="J646" s="35"/>
      <c r="K646" s="20" t="s">
        <v>36</v>
      </c>
    </row>
    <row r="647" spans="1:11" s="38" customFormat="1" x14ac:dyDescent="0.25">
      <c r="A647" s="31">
        <v>639</v>
      </c>
      <c r="B647" s="15" t="s">
        <v>425</v>
      </c>
      <c r="C647" s="15" t="s">
        <v>963</v>
      </c>
      <c r="D647" s="15" t="s">
        <v>964</v>
      </c>
      <c r="E647" s="16">
        <v>45972</v>
      </c>
      <c r="F647" s="34">
        <v>45974</v>
      </c>
      <c r="G647" s="35">
        <v>212500</v>
      </c>
      <c r="H647" s="36"/>
      <c r="I647" s="35">
        <v>212500</v>
      </c>
      <c r="J647" s="35"/>
      <c r="K647" s="20" t="s">
        <v>36</v>
      </c>
    </row>
    <row r="648" spans="1:11" s="38" customFormat="1" x14ac:dyDescent="0.25">
      <c r="A648" s="31">
        <v>640</v>
      </c>
      <c r="B648" s="15" t="s">
        <v>668</v>
      </c>
      <c r="C648" s="15" t="s">
        <v>804</v>
      </c>
      <c r="D648" s="15" t="s">
        <v>965</v>
      </c>
      <c r="E648" s="16">
        <v>45964</v>
      </c>
      <c r="F648" s="34">
        <v>45974</v>
      </c>
      <c r="G648" s="35">
        <v>160480</v>
      </c>
      <c r="H648" s="36"/>
      <c r="I648" s="35">
        <v>160480</v>
      </c>
      <c r="J648" s="35"/>
      <c r="K648" s="20" t="s">
        <v>36</v>
      </c>
    </row>
    <row r="649" spans="1:11" s="38" customFormat="1" x14ac:dyDescent="0.25">
      <c r="A649" s="31">
        <v>641</v>
      </c>
      <c r="B649" s="15" t="s">
        <v>966</v>
      </c>
      <c r="C649" s="15" t="s">
        <v>967</v>
      </c>
      <c r="D649" s="15" t="s">
        <v>968</v>
      </c>
      <c r="E649" s="16">
        <v>45965</v>
      </c>
      <c r="F649" s="34">
        <v>45974</v>
      </c>
      <c r="G649" s="35">
        <v>12557.5</v>
      </c>
      <c r="H649" s="36"/>
      <c r="I649" s="35">
        <v>12557.5</v>
      </c>
      <c r="J649" s="35"/>
      <c r="K649" s="20" t="s">
        <v>36</v>
      </c>
    </row>
    <row r="650" spans="1:11" s="38" customFormat="1" x14ac:dyDescent="0.25">
      <c r="A650" s="31">
        <v>642</v>
      </c>
      <c r="B650" s="15" t="s">
        <v>966</v>
      </c>
      <c r="C650" s="15" t="s">
        <v>967</v>
      </c>
      <c r="D650" s="15" t="s">
        <v>969</v>
      </c>
      <c r="E650" s="16">
        <v>45964</v>
      </c>
      <c r="F650" s="34">
        <v>45974</v>
      </c>
      <c r="G650" s="35">
        <v>12557.5</v>
      </c>
      <c r="H650" s="36"/>
      <c r="I650" s="35">
        <v>12557.5</v>
      </c>
      <c r="J650" s="35"/>
      <c r="K650" s="20" t="s">
        <v>36</v>
      </c>
    </row>
    <row r="651" spans="1:11" s="38" customFormat="1" x14ac:dyDescent="0.25">
      <c r="A651" s="31">
        <v>643</v>
      </c>
      <c r="B651" s="15" t="s">
        <v>966</v>
      </c>
      <c r="C651" s="15" t="s">
        <v>967</v>
      </c>
      <c r="D651" s="15" t="s">
        <v>970</v>
      </c>
      <c r="E651" s="16">
        <v>45962</v>
      </c>
      <c r="F651" s="34">
        <v>45974</v>
      </c>
      <c r="G651" s="35">
        <v>11687.84</v>
      </c>
      <c r="H651" s="36"/>
      <c r="I651" s="35">
        <v>11687.84</v>
      </c>
      <c r="J651" s="35"/>
      <c r="K651" s="20" t="s">
        <v>36</v>
      </c>
    </row>
    <row r="652" spans="1:11" s="38" customFormat="1" x14ac:dyDescent="0.25">
      <c r="A652" s="31">
        <v>644</v>
      </c>
      <c r="B652" s="15" t="s">
        <v>966</v>
      </c>
      <c r="C652" s="15" t="s">
        <v>967</v>
      </c>
      <c r="D652" s="15" t="s">
        <v>971</v>
      </c>
      <c r="E652" s="16">
        <v>45962</v>
      </c>
      <c r="F652" s="34">
        <v>45974</v>
      </c>
      <c r="G652" s="35">
        <v>11609.96</v>
      </c>
      <c r="H652" s="36"/>
      <c r="I652" s="35">
        <v>11609.96</v>
      </c>
      <c r="J652" s="35"/>
      <c r="K652" s="20" t="s">
        <v>36</v>
      </c>
    </row>
    <row r="653" spans="1:11" s="38" customFormat="1" x14ac:dyDescent="0.25">
      <c r="A653" s="31">
        <v>645</v>
      </c>
      <c r="B653" s="15" t="s">
        <v>966</v>
      </c>
      <c r="C653" s="15" t="s">
        <v>967</v>
      </c>
      <c r="D653" s="15" t="s">
        <v>972</v>
      </c>
      <c r="E653" s="16">
        <v>45966</v>
      </c>
      <c r="F653" s="34">
        <v>45974</v>
      </c>
      <c r="G653" s="35">
        <v>12557.5</v>
      </c>
      <c r="H653" s="36"/>
      <c r="I653" s="35">
        <v>12557.5</v>
      </c>
      <c r="J653" s="35"/>
      <c r="K653" s="20" t="s">
        <v>36</v>
      </c>
    </row>
    <row r="654" spans="1:11" s="38" customFormat="1" x14ac:dyDescent="0.25">
      <c r="A654" s="31">
        <v>646</v>
      </c>
      <c r="B654" s="15" t="s">
        <v>973</v>
      </c>
      <c r="C654" s="15" t="s">
        <v>961</v>
      </c>
      <c r="D654" s="15" t="s">
        <v>974</v>
      </c>
      <c r="E654" s="16">
        <v>45966</v>
      </c>
      <c r="F654" s="34">
        <v>45974</v>
      </c>
      <c r="G654" s="35">
        <v>89988.59</v>
      </c>
      <c r="H654" s="36"/>
      <c r="I654" s="35">
        <v>89988.59</v>
      </c>
      <c r="J654" s="35"/>
      <c r="K654" s="20" t="s">
        <v>36</v>
      </c>
    </row>
    <row r="655" spans="1:11" s="38" customFormat="1" x14ac:dyDescent="0.25">
      <c r="A655" s="31">
        <v>647</v>
      </c>
      <c r="B655" s="15" t="s">
        <v>803</v>
      </c>
      <c r="C655" s="15" t="s">
        <v>804</v>
      </c>
      <c r="D655" s="15" t="s">
        <v>902</v>
      </c>
      <c r="E655" s="16">
        <v>45609</v>
      </c>
      <c r="F655" s="34">
        <v>45975</v>
      </c>
      <c r="G655" s="35">
        <v>212400</v>
      </c>
      <c r="H655" s="36"/>
      <c r="I655" s="35">
        <v>212400</v>
      </c>
      <c r="J655" s="35"/>
      <c r="K655" s="20" t="s">
        <v>36</v>
      </c>
    </row>
    <row r="656" spans="1:11" s="38" customFormat="1" x14ac:dyDescent="0.25">
      <c r="A656" s="31">
        <v>648</v>
      </c>
      <c r="B656" s="15" t="s">
        <v>75</v>
      </c>
      <c r="C656" s="15" t="s">
        <v>879</v>
      </c>
      <c r="D656" s="15" t="s">
        <v>975</v>
      </c>
      <c r="E656" s="16">
        <v>45962</v>
      </c>
      <c r="F656" s="34">
        <v>45975</v>
      </c>
      <c r="G656" s="35">
        <v>60243</v>
      </c>
      <c r="H656" s="36"/>
      <c r="I656" s="35">
        <v>60243</v>
      </c>
      <c r="J656" s="35"/>
      <c r="K656" s="20" t="s">
        <v>36</v>
      </c>
    </row>
    <row r="657" spans="1:11" s="38" customFormat="1" x14ac:dyDescent="0.25">
      <c r="A657" s="31">
        <v>649</v>
      </c>
      <c r="B657" s="15" t="s">
        <v>75</v>
      </c>
      <c r="C657" s="15" t="s">
        <v>879</v>
      </c>
      <c r="D657" s="15" t="s">
        <v>976</v>
      </c>
      <c r="E657" s="16">
        <v>45962</v>
      </c>
      <c r="F657" s="34">
        <v>45975</v>
      </c>
      <c r="G657" s="35">
        <v>1020</v>
      </c>
      <c r="H657" s="36"/>
      <c r="I657" s="35">
        <v>1020</v>
      </c>
      <c r="J657" s="35"/>
      <c r="K657" s="20" t="s">
        <v>36</v>
      </c>
    </row>
    <row r="658" spans="1:11" s="38" customFormat="1" x14ac:dyDescent="0.25">
      <c r="A658" s="31">
        <v>650</v>
      </c>
      <c r="B658" s="15" t="s">
        <v>977</v>
      </c>
      <c r="C658" s="15" t="s">
        <v>815</v>
      </c>
      <c r="D658" s="15" t="s">
        <v>978</v>
      </c>
      <c r="E658" s="16">
        <v>45967</v>
      </c>
      <c r="F658" s="34">
        <v>45975</v>
      </c>
      <c r="G658" s="35">
        <v>127.18</v>
      </c>
      <c r="H658" s="36"/>
      <c r="I658" s="35">
        <v>127.18</v>
      </c>
      <c r="J658" s="35"/>
      <c r="K658" s="20" t="s">
        <v>36</v>
      </c>
    </row>
    <row r="659" spans="1:11" s="38" customFormat="1" x14ac:dyDescent="0.25">
      <c r="A659" s="31">
        <v>651</v>
      </c>
      <c r="B659" s="15" t="s">
        <v>977</v>
      </c>
      <c r="C659" s="15" t="s">
        <v>815</v>
      </c>
      <c r="D659" s="15" t="s">
        <v>979</v>
      </c>
      <c r="E659" s="16">
        <v>45963</v>
      </c>
      <c r="F659" s="34">
        <v>45975</v>
      </c>
      <c r="G659" s="35">
        <v>40778.959999999999</v>
      </c>
      <c r="H659" s="36"/>
      <c r="I659" s="35">
        <v>40778.959999999999</v>
      </c>
      <c r="J659" s="35"/>
      <c r="K659" s="20" t="s">
        <v>36</v>
      </c>
    </row>
    <row r="660" spans="1:11" s="38" customFormat="1" x14ac:dyDescent="0.25">
      <c r="A660" s="31">
        <v>652</v>
      </c>
      <c r="B660" s="15" t="s">
        <v>75</v>
      </c>
      <c r="C660" s="15" t="s">
        <v>879</v>
      </c>
      <c r="D660" s="15" t="s">
        <v>980</v>
      </c>
      <c r="E660" s="16">
        <v>45962</v>
      </c>
      <c r="F660" s="34">
        <v>45975</v>
      </c>
      <c r="G660" s="35">
        <v>2850</v>
      </c>
      <c r="H660" s="36"/>
      <c r="I660" s="35">
        <v>2850</v>
      </c>
      <c r="J660" s="35"/>
      <c r="K660" s="20" t="s">
        <v>36</v>
      </c>
    </row>
    <row r="661" spans="1:11" s="38" customFormat="1" x14ac:dyDescent="0.25">
      <c r="A661" s="31">
        <v>653</v>
      </c>
      <c r="B661" s="15" t="s">
        <v>977</v>
      </c>
      <c r="C661" s="15" t="s">
        <v>815</v>
      </c>
      <c r="D661" s="15" t="s">
        <v>981</v>
      </c>
      <c r="E661" s="16">
        <v>45963</v>
      </c>
      <c r="F661" s="34">
        <v>45975</v>
      </c>
      <c r="G661" s="35">
        <v>38262.94</v>
      </c>
      <c r="H661" s="36"/>
      <c r="I661" s="35">
        <v>38262.94</v>
      </c>
      <c r="J661" s="35"/>
      <c r="K661" s="20" t="s">
        <v>36</v>
      </c>
    </row>
    <row r="662" spans="1:11" s="38" customFormat="1" x14ac:dyDescent="0.25">
      <c r="A662" s="31">
        <v>654</v>
      </c>
      <c r="B662" s="15" t="s">
        <v>106</v>
      </c>
      <c r="C662" s="15" t="s">
        <v>982</v>
      </c>
      <c r="D662" s="15" t="s">
        <v>983</v>
      </c>
      <c r="E662" s="16">
        <v>45967</v>
      </c>
      <c r="F662" s="34">
        <v>45975</v>
      </c>
      <c r="G662" s="35">
        <v>10000</v>
      </c>
      <c r="H662" s="36"/>
      <c r="I662" s="35">
        <v>10000</v>
      </c>
      <c r="J662" s="35"/>
      <c r="K662" s="20" t="s">
        <v>36</v>
      </c>
    </row>
    <row r="663" spans="1:11" s="38" customFormat="1" x14ac:dyDescent="0.25">
      <c r="A663" s="31">
        <v>655</v>
      </c>
      <c r="B663" s="15" t="s">
        <v>14</v>
      </c>
      <c r="C663" s="15" t="s">
        <v>665</v>
      </c>
      <c r="D663" s="15" t="s">
        <v>984</v>
      </c>
      <c r="E663" s="16">
        <v>45973</v>
      </c>
      <c r="F663" s="34">
        <v>45975</v>
      </c>
      <c r="G663" s="35">
        <v>9968.0499999999993</v>
      </c>
      <c r="H663" s="36"/>
      <c r="I663" s="35">
        <v>9968.0499999999993</v>
      </c>
      <c r="J663" s="35"/>
      <c r="K663" s="20" t="s">
        <v>36</v>
      </c>
    </row>
    <row r="664" spans="1:11" s="38" customFormat="1" x14ac:dyDescent="0.25">
      <c r="A664" s="31">
        <v>656</v>
      </c>
      <c r="B664" s="15" t="s">
        <v>985</v>
      </c>
      <c r="C664" s="15" t="s">
        <v>829</v>
      </c>
      <c r="D664" s="15" t="s">
        <v>986</v>
      </c>
      <c r="E664" s="16">
        <v>45964</v>
      </c>
      <c r="F664" s="34">
        <v>45978</v>
      </c>
      <c r="G664" s="35">
        <v>70800</v>
      </c>
      <c r="H664" s="36"/>
      <c r="I664" s="35">
        <v>70800</v>
      </c>
      <c r="J664" s="35"/>
      <c r="K664" s="20" t="s">
        <v>36</v>
      </c>
    </row>
    <row r="665" spans="1:11" s="38" customFormat="1" x14ac:dyDescent="0.25">
      <c r="A665" s="31">
        <v>657</v>
      </c>
      <c r="B665" s="15" t="s">
        <v>985</v>
      </c>
      <c r="C665" s="15" t="s">
        <v>829</v>
      </c>
      <c r="D665" s="15" t="s">
        <v>987</v>
      </c>
      <c r="E665" s="16">
        <v>45966</v>
      </c>
      <c r="F665" s="34">
        <v>45978</v>
      </c>
      <c r="G665" s="35">
        <v>35400</v>
      </c>
      <c r="H665" s="36"/>
      <c r="I665" s="35">
        <v>35400</v>
      </c>
      <c r="J665" s="35"/>
      <c r="K665" s="20" t="s">
        <v>36</v>
      </c>
    </row>
    <row r="666" spans="1:11" s="38" customFormat="1" x14ac:dyDescent="0.25">
      <c r="A666" s="31">
        <v>658</v>
      </c>
      <c r="B666" s="15" t="s">
        <v>14</v>
      </c>
      <c r="C666" s="15" t="s">
        <v>665</v>
      </c>
      <c r="D666" s="15" t="s">
        <v>988</v>
      </c>
      <c r="E666" s="16">
        <v>45972</v>
      </c>
      <c r="F666" s="34">
        <v>45978</v>
      </c>
      <c r="G666" s="35">
        <v>27957.96</v>
      </c>
      <c r="H666" s="36"/>
      <c r="I666" s="35">
        <v>27957.96</v>
      </c>
      <c r="J666" s="35"/>
      <c r="K666" s="20" t="s">
        <v>36</v>
      </c>
    </row>
    <row r="667" spans="1:11" s="38" customFormat="1" x14ac:dyDescent="0.25">
      <c r="A667" s="31">
        <v>659</v>
      </c>
      <c r="B667" s="15" t="s">
        <v>14</v>
      </c>
      <c r="C667" s="15" t="s">
        <v>665</v>
      </c>
      <c r="D667" s="15" t="s">
        <v>989</v>
      </c>
      <c r="E667" s="16">
        <v>45974</v>
      </c>
      <c r="F667" s="34">
        <v>45978</v>
      </c>
      <c r="G667" s="35">
        <v>46916.800000000003</v>
      </c>
      <c r="H667" s="36"/>
      <c r="I667" s="35">
        <v>46916.800000000003</v>
      </c>
      <c r="J667" s="35"/>
      <c r="K667" s="20" t="s">
        <v>36</v>
      </c>
    </row>
    <row r="668" spans="1:11" s="38" customFormat="1" x14ac:dyDescent="0.25">
      <c r="A668" s="31">
        <v>660</v>
      </c>
      <c r="B668" s="15" t="s">
        <v>952</v>
      </c>
      <c r="C668" s="15" t="s">
        <v>665</v>
      </c>
      <c r="D668" s="15" t="s">
        <v>990</v>
      </c>
      <c r="E668" s="16">
        <v>45974</v>
      </c>
      <c r="F668" s="34">
        <v>45978</v>
      </c>
      <c r="G668" s="35">
        <v>30585.599999999999</v>
      </c>
      <c r="H668" s="36"/>
      <c r="I668" s="35">
        <v>30585.599999999999</v>
      </c>
      <c r="J668" s="35"/>
      <c r="K668" s="20" t="s">
        <v>36</v>
      </c>
    </row>
    <row r="669" spans="1:11" s="38" customFormat="1" x14ac:dyDescent="0.25">
      <c r="A669" s="31">
        <v>661</v>
      </c>
      <c r="B669" s="15" t="s">
        <v>991</v>
      </c>
      <c r="C669" s="15" t="s">
        <v>992</v>
      </c>
      <c r="D669" s="15" t="s">
        <v>993</v>
      </c>
      <c r="E669" s="16">
        <v>45964</v>
      </c>
      <c r="F669" s="34">
        <v>45978</v>
      </c>
      <c r="G669" s="35">
        <v>395600</v>
      </c>
      <c r="H669" s="36"/>
      <c r="I669" s="35">
        <v>395600</v>
      </c>
      <c r="J669" s="35"/>
      <c r="K669" s="20" t="s">
        <v>36</v>
      </c>
    </row>
    <row r="670" spans="1:11" s="38" customFormat="1" x14ac:dyDescent="0.25">
      <c r="A670" s="31">
        <v>662</v>
      </c>
      <c r="B670" s="15" t="s">
        <v>376</v>
      </c>
      <c r="C670" s="15" t="s">
        <v>104</v>
      </c>
      <c r="D670" s="15" t="s">
        <v>994</v>
      </c>
      <c r="E670" s="16">
        <v>45973</v>
      </c>
      <c r="F670" s="34">
        <v>45979</v>
      </c>
      <c r="G670" s="35">
        <v>35468.6</v>
      </c>
      <c r="H670" s="36"/>
      <c r="I670" s="35">
        <v>50000</v>
      </c>
      <c r="J670" s="35"/>
      <c r="K670" s="20" t="s">
        <v>36</v>
      </c>
    </row>
    <row r="671" spans="1:11" s="38" customFormat="1" x14ac:dyDescent="0.25">
      <c r="A671" s="31">
        <v>663</v>
      </c>
      <c r="B671" s="15" t="s">
        <v>995</v>
      </c>
      <c r="C671" s="15" t="s">
        <v>11</v>
      </c>
      <c r="D671" s="15" t="s">
        <v>730</v>
      </c>
      <c r="E671" s="16">
        <v>45979</v>
      </c>
      <c r="F671" s="34">
        <v>45979</v>
      </c>
      <c r="G671" s="35">
        <v>50000</v>
      </c>
      <c r="H671" s="36"/>
      <c r="I671" s="35">
        <v>50000</v>
      </c>
      <c r="J671" s="35"/>
      <c r="K671" s="20" t="s">
        <v>36</v>
      </c>
    </row>
    <row r="672" spans="1:11" s="38" customFormat="1" x14ac:dyDescent="0.25">
      <c r="A672" s="31">
        <v>664</v>
      </c>
      <c r="B672" s="15" t="s">
        <v>14</v>
      </c>
      <c r="C672" s="15" t="s">
        <v>665</v>
      </c>
      <c r="D672" s="15" t="s">
        <v>996</v>
      </c>
      <c r="E672" s="16">
        <v>45979</v>
      </c>
      <c r="F672" s="34">
        <v>45980</v>
      </c>
      <c r="G672" s="35">
        <v>14805.65</v>
      </c>
      <c r="H672" s="36"/>
      <c r="I672" s="35">
        <v>14805.65</v>
      </c>
      <c r="J672" s="35"/>
      <c r="K672" s="20" t="s">
        <v>36</v>
      </c>
    </row>
    <row r="673" spans="1:11" s="38" customFormat="1" x14ac:dyDescent="0.25">
      <c r="A673" s="31">
        <v>665</v>
      </c>
      <c r="B673" s="15" t="s">
        <v>997</v>
      </c>
      <c r="C673" s="15" t="s">
        <v>885</v>
      </c>
      <c r="D673" s="15" t="s">
        <v>998</v>
      </c>
      <c r="E673" s="16">
        <v>45976</v>
      </c>
      <c r="F673" s="34">
        <v>45980</v>
      </c>
      <c r="G673" s="35">
        <v>7611</v>
      </c>
      <c r="H673" s="36"/>
      <c r="I673" s="35">
        <v>7611</v>
      </c>
      <c r="J673" s="35"/>
      <c r="K673" s="20" t="s">
        <v>36</v>
      </c>
    </row>
    <row r="674" spans="1:11" s="38" customFormat="1" x14ac:dyDescent="0.25">
      <c r="A674" s="31">
        <v>666</v>
      </c>
      <c r="B674" s="15" t="s">
        <v>485</v>
      </c>
      <c r="C674" s="15" t="s">
        <v>999</v>
      </c>
      <c r="D674" s="15" t="s">
        <v>1000</v>
      </c>
      <c r="E674" s="16">
        <v>45974</v>
      </c>
      <c r="F674" s="34">
        <v>45980</v>
      </c>
      <c r="G674" s="35">
        <v>161410.6</v>
      </c>
      <c r="H674" s="36"/>
      <c r="I674" s="35">
        <v>161410.6</v>
      </c>
      <c r="J674" s="35"/>
      <c r="K674" s="20" t="s">
        <v>36</v>
      </c>
    </row>
    <row r="675" spans="1:11" s="38" customFormat="1" x14ac:dyDescent="0.25">
      <c r="A675" s="31">
        <v>667</v>
      </c>
      <c r="B675" s="15" t="s">
        <v>109</v>
      </c>
      <c r="C675" s="15" t="s">
        <v>805</v>
      </c>
      <c r="D675" s="15" t="s">
        <v>1001</v>
      </c>
      <c r="E675" s="16">
        <v>45979</v>
      </c>
      <c r="F675" s="34">
        <v>45981</v>
      </c>
      <c r="G675" s="35">
        <v>1800</v>
      </c>
      <c r="H675" s="36"/>
      <c r="I675" s="35">
        <v>1800</v>
      </c>
      <c r="J675" s="35"/>
      <c r="K675" s="20" t="s">
        <v>36</v>
      </c>
    </row>
    <row r="676" spans="1:11" s="38" customFormat="1" x14ac:dyDescent="0.25">
      <c r="A676" s="31">
        <v>668</v>
      </c>
      <c r="B676" s="15" t="s">
        <v>109</v>
      </c>
      <c r="C676" s="15" t="s">
        <v>805</v>
      </c>
      <c r="D676" s="15" t="s">
        <v>1002</v>
      </c>
      <c r="E676" s="16">
        <v>45980</v>
      </c>
      <c r="F676" s="34">
        <v>45981</v>
      </c>
      <c r="G676" s="35">
        <v>10500</v>
      </c>
      <c r="H676" s="36"/>
      <c r="I676" s="35">
        <v>10500</v>
      </c>
      <c r="J676" s="35"/>
      <c r="K676" s="20" t="s">
        <v>36</v>
      </c>
    </row>
    <row r="677" spans="1:11" s="38" customFormat="1" x14ac:dyDescent="0.25">
      <c r="A677" s="31">
        <v>669</v>
      </c>
      <c r="B677" s="15" t="s">
        <v>1003</v>
      </c>
      <c r="C677" s="15" t="s">
        <v>1004</v>
      </c>
      <c r="D677" s="15" t="s">
        <v>1005</v>
      </c>
      <c r="E677" s="16">
        <v>45944</v>
      </c>
      <c r="F677" s="34">
        <v>45981</v>
      </c>
      <c r="G677" s="35">
        <v>1379253.6</v>
      </c>
      <c r="H677" s="36"/>
      <c r="I677" s="35">
        <v>20363.849999999999</v>
      </c>
      <c r="J677" s="35"/>
      <c r="K677" s="20" t="s">
        <v>36</v>
      </c>
    </row>
    <row r="678" spans="1:11" s="38" customFormat="1" x14ac:dyDescent="0.25">
      <c r="A678" s="31">
        <v>670</v>
      </c>
      <c r="B678" s="15" t="s">
        <v>966</v>
      </c>
      <c r="C678" s="15" t="s">
        <v>967</v>
      </c>
      <c r="D678" s="15" t="s">
        <v>1006</v>
      </c>
      <c r="E678" s="16">
        <v>45962</v>
      </c>
      <c r="F678" s="34">
        <v>45987</v>
      </c>
      <c r="G678" s="35">
        <v>20363.849999999999</v>
      </c>
      <c r="H678" s="36"/>
      <c r="I678" s="35">
        <v>11700.82</v>
      </c>
      <c r="J678" s="35"/>
      <c r="K678" s="20" t="s">
        <v>36</v>
      </c>
    </row>
    <row r="679" spans="1:11" s="38" customFormat="1" x14ac:dyDescent="0.25">
      <c r="A679" s="31">
        <v>671</v>
      </c>
      <c r="B679" s="15" t="s">
        <v>966</v>
      </c>
      <c r="C679" s="15" t="s">
        <v>967</v>
      </c>
      <c r="D679" s="15" t="s">
        <v>1007</v>
      </c>
      <c r="E679" s="16">
        <v>45968</v>
      </c>
      <c r="F679" s="34">
        <v>45987</v>
      </c>
      <c r="G679" s="35">
        <v>11700.82</v>
      </c>
      <c r="H679" s="36"/>
      <c r="I679" s="35">
        <v>16117.5</v>
      </c>
      <c r="J679" s="35"/>
      <c r="K679" s="20" t="s">
        <v>36</v>
      </c>
    </row>
    <row r="680" spans="1:11" s="38" customFormat="1" x14ac:dyDescent="0.25">
      <c r="A680" s="31">
        <v>672</v>
      </c>
      <c r="B680" s="15" t="s">
        <v>952</v>
      </c>
      <c r="C680" s="15" t="s">
        <v>665</v>
      </c>
      <c r="D680" s="15" t="s">
        <v>1008</v>
      </c>
      <c r="E680" s="16">
        <v>45985</v>
      </c>
      <c r="F680" s="34">
        <v>45987</v>
      </c>
      <c r="G680" s="35">
        <v>12803</v>
      </c>
      <c r="H680" s="36"/>
      <c r="I680" s="35">
        <v>12803</v>
      </c>
      <c r="J680" s="35"/>
      <c r="K680" s="20" t="s">
        <v>36</v>
      </c>
    </row>
    <row r="681" spans="1:11" s="38" customFormat="1" x14ac:dyDescent="0.25">
      <c r="A681" s="31">
        <v>673</v>
      </c>
      <c r="B681" s="15" t="s">
        <v>952</v>
      </c>
      <c r="C681" s="15" t="s">
        <v>665</v>
      </c>
      <c r="D681" s="15" t="s">
        <v>1009</v>
      </c>
      <c r="E681" s="16">
        <v>45985</v>
      </c>
      <c r="F681" s="34">
        <v>45987</v>
      </c>
      <c r="G681" s="35">
        <v>71791.199999999997</v>
      </c>
      <c r="H681" s="36"/>
      <c r="I681" s="35">
        <v>71791.199999999997</v>
      </c>
      <c r="J681" s="35"/>
      <c r="K681" s="20" t="s">
        <v>36</v>
      </c>
    </row>
    <row r="682" spans="1:11" s="38" customFormat="1" x14ac:dyDescent="0.25">
      <c r="A682" s="31">
        <v>674</v>
      </c>
      <c r="B682" s="15" t="s">
        <v>244</v>
      </c>
      <c r="C682" s="15" t="s">
        <v>159</v>
      </c>
      <c r="D682" s="15" t="s">
        <v>1010</v>
      </c>
      <c r="E682" s="16">
        <v>45981</v>
      </c>
      <c r="F682" s="34">
        <v>45988</v>
      </c>
      <c r="G682" s="35">
        <v>16117.5</v>
      </c>
      <c r="H682" s="36"/>
      <c r="I682" s="35">
        <v>16117.5</v>
      </c>
      <c r="J682" s="35"/>
      <c r="K682" s="20" t="s">
        <v>36</v>
      </c>
    </row>
    <row r="683" spans="1:11" s="38" customFormat="1" x14ac:dyDescent="0.25">
      <c r="A683" s="31">
        <v>675</v>
      </c>
      <c r="B683" s="15" t="s">
        <v>1011</v>
      </c>
      <c r="C683" s="15" t="s">
        <v>1012</v>
      </c>
      <c r="D683" s="15" t="s">
        <v>223</v>
      </c>
      <c r="E683" s="16">
        <v>45972</v>
      </c>
      <c r="F683" s="34">
        <v>45988</v>
      </c>
      <c r="G683" s="35">
        <v>562948.5</v>
      </c>
      <c r="H683" s="36"/>
      <c r="I683" s="35">
        <v>562948.5</v>
      </c>
      <c r="J683" s="35"/>
      <c r="K683" s="20" t="s">
        <v>36</v>
      </c>
    </row>
    <row r="684" spans="1:11" s="38" customFormat="1" x14ac:dyDescent="0.25">
      <c r="A684" s="31">
        <v>676</v>
      </c>
      <c r="B684" s="15" t="s">
        <v>824</v>
      </c>
      <c r="C684" s="15" t="s">
        <v>62</v>
      </c>
      <c r="D684" s="15" t="s">
        <v>1013</v>
      </c>
      <c r="E684" s="16">
        <v>45986</v>
      </c>
      <c r="F684" s="34">
        <v>45988</v>
      </c>
      <c r="G684" s="35">
        <v>280661.56</v>
      </c>
      <c r="H684" s="36"/>
      <c r="I684" s="35">
        <v>280661.56</v>
      </c>
      <c r="J684" s="35"/>
      <c r="K684" s="20" t="s">
        <v>36</v>
      </c>
    </row>
    <row r="685" spans="1:11" s="38" customFormat="1" x14ac:dyDescent="0.25">
      <c r="A685" s="31">
        <v>677</v>
      </c>
      <c r="B685" s="15" t="s">
        <v>305</v>
      </c>
      <c r="C685" s="15" t="s">
        <v>967</v>
      </c>
      <c r="D685" s="15" t="s">
        <v>1014</v>
      </c>
      <c r="E685" s="16">
        <v>45980</v>
      </c>
      <c r="F685" s="34">
        <v>45989</v>
      </c>
      <c r="G685" s="35">
        <v>31731.279999999999</v>
      </c>
      <c r="H685" s="36"/>
      <c r="I685" s="35">
        <v>31731.279999999999</v>
      </c>
      <c r="J685" s="35"/>
      <c r="K685" s="20" t="s">
        <v>36</v>
      </c>
    </row>
    <row r="686" spans="1:11" s="38" customFormat="1" x14ac:dyDescent="0.25">
      <c r="A686" s="31">
        <v>678</v>
      </c>
      <c r="B686" s="15" t="s">
        <v>305</v>
      </c>
      <c r="C686" s="15" t="s">
        <v>967</v>
      </c>
      <c r="D686" s="15" t="s">
        <v>1015</v>
      </c>
      <c r="E686" s="16">
        <v>45980</v>
      </c>
      <c r="F686" s="34">
        <v>45989</v>
      </c>
      <c r="G686" s="35">
        <v>82340.3</v>
      </c>
      <c r="H686" s="36"/>
      <c r="I686" s="35">
        <v>82340.3</v>
      </c>
      <c r="J686" s="35"/>
      <c r="K686" s="20" t="s">
        <v>36</v>
      </c>
    </row>
    <row r="687" spans="1:11" s="38" customFormat="1" x14ac:dyDescent="0.25">
      <c r="A687" s="31">
        <v>679</v>
      </c>
      <c r="B687" s="15" t="s">
        <v>305</v>
      </c>
      <c r="C687" s="15" t="s">
        <v>967</v>
      </c>
      <c r="D687" s="15" t="s">
        <v>1016</v>
      </c>
      <c r="E687" s="16">
        <v>45980</v>
      </c>
      <c r="F687" s="34">
        <v>45989</v>
      </c>
      <c r="G687" s="35">
        <v>27665</v>
      </c>
      <c r="H687" s="36"/>
      <c r="I687" s="35">
        <v>27665</v>
      </c>
      <c r="J687" s="35"/>
      <c r="K687" s="20" t="s">
        <v>36</v>
      </c>
    </row>
    <row r="688" spans="1:11" s="38" customFormat="1" x14ac:dyDescent="0.25">
      <c r="A688" s="31">
        <v>680</v>
      </c>
      <c r="B688" s="15" t="s">
        <v>824</v>
      </c>
      <c r="C688" s="15" t="s">
        <v>941</v>
      </c>
      <c r="D688" s="15" t="s">
        <v>1017</v>
      </c>
      <c r="E688" s="16">
        <v>45971</v>
      </c>
      <c r="F688" s="34">
        <v>45989</v>
      </c>
      <c r="G688" s="35">
        <v>22495.02</v>
      </c>
      <c r="H688" s="36"/>
      <c r="I688" s="35">
        <v>22495.02</v>
      </c>
      <c r="J688" s="35"/>
      <c r="K688" s="20" t="s">
        <v>36</v>
      </c>
    </row>
    <row r="689" spans="1:11" s="38" customFormat="1" x14ac:dyDescent="0.25">
      <c r="A689" s="31">
        <v>681</v>
      </c>
      <c r="B689" s="15" t="s">
        <v>1018</v>
      </c>
      <c r="C689" s="15" t="s">
        <v>941</v>
      </c>
      <c r="D689" s="15" t="s">
        <v>1019</v>
      </c>
      <c r="E689" s="16">
        <v>45988</v>
      </c>
      <c r="F689" s="34">
        <v>45989</v>
      </c>
      <c r="G689" s="35">
        <v>325928.93</v>
      </c>
      <c r="H689" s="36"/>
      <c r="I689" s="35">
        <v>325928.93</v>
      </c>
      <c r="J689" s="35"/>
      <c r="K689" s="20" t="s">
        <v>36</v>
      </c>
    </row>
    <row r="690" spans="1:11" s="38" customFormat="1" x14ac:dyDescent="0.25">
      <c r="A690" s="31">
        <v>682</v>
      </c>
      <c r="B690" s="15" t="s">
        <v>1018</v>
      </c>
      <c r="C690" s="15" t="s">
        <v>941</v>
      </c>
      <c r="D690" s="15" t="s">
        <v>1020</v>
      </c>
      <c r="E690" s="16">
        <v>45988</v>
      </c>
      <c r="F690" s="34">
        <v>45989</v>
      </c>
      <c r="G690" s="35">
        <v>43623.26</v>
      </c>
      <c r="H690" s="36"/>
      <c r="I690" s="35">
        <v>43623.26</v>
      </c>
      <c r="J690" s="35"/>
      <c r="K690" s="20" t="s">
        <v>36</v>
      </c>
    </row>
    <row r="691" spans="1:11" s="38" customFormat="1" x14ac:dyDescent="0.25">
      <c r="A691" s="31">
        <v>683</v>
      </c>
      <c r="B691" s="15" t="s">
        <v>1018</v>
      </c>
      <c r="C691" s="15" t="s">
        <v>941</v>
      </c>
      <c r="D691" s="15" t="s">
        <v>1021</v>
      </c>
      <c r="E691" s="16">
        <v>45988</v>
      </c>
      <c r="F691" s="34">
        <v>45989</v>
      </c>
      <c r="G691" s="35">
        <v>815945.16</v>
      </c>
      <c r="H691" s="36"/>
      <c r="I691" s="35">
        <v>815945.16</v>
      </c>
      <c r="J691" s="35"/>
      <c r="K691" s="20" t="s">
        <v>36</v>
      </c>
    </row>
    <row r="692" spans="1:11" s="38" customFormat="1" x14ac:dyDescent="0.25">
      <c r="A692" s="31">
        <v>684</v>
      </c>
      <c r="B692" s="15" t="s">
        <v>134</v>
      </c>
      <c r="C692" s="15" t="s">
        <v>815</v>
      </c>
      <c r="D692" s="15" t="s">
        <v>1022</v>
      </c>
      <c r="E692" s="16">
        <v>45991</v>
      </c>
      <c r="F692" s="34">
        <v>45991</v>
      </c>
      <c r="G692" s="35">
        <v>512222.71</v>
      </c>
      <c r="H692" s="36"/>
      <c r="I692" s="35">
        <v>512222.71</v>
      </c>
      <c r="J692" s="35"/>
      <c r="K692" s="20" t="s">
        <v>36</v>
      </c>
    </row>
    <row r="693" spans="1:11" s="38" customFormat="1" x14ac:dyDescent="0.25">
      <c r="A693" s="31">
        <v>685</v>
      </c>
      <c r="B693" s="15" t="s">
        <v>134</v>
      </c>
      <c r="C693" s="15" t="s">
        <v>815</v>
      </c>
      <c r="D693" s="15" t="s">
        <v>1023</v>
      </c>
      <c r="E693" s="16">
        <v>45991</v>
      </c>
      <c r="F693" s="34">
        <v>45991</v>
      </c>
      <c r="G693" s="35">
        <v>221677.2</v>
      </c>
      <c r="H693" s="36"/>
      <c r="I693" s="35">
        <v>221677.2</v>
      </c>
      <c r="J693" s="35"/>
      <c r="K693" s="20" t="s">
        <v>36</v>
      </c>
    </row>
    <row r="694" spans="1:11" s="38" customFormat="1" x14ac:dyDescent="0.25">
      <c r="A694" s="31">
        <v>686</v>
      </c>
      <c r="B694" s="15" t="s">
        <v>134</v>
      </c>
      <c r="C694" s="15" t="s">
        <v>815</v>
      </c>
      <c r="D694" s="15" t="s">
        <v>1024</v>
      </c>
      <c r="E694" s="16">
        <v>45991</v>
      </c>
      <c r="F694" s="34">
        <v>45991</v>
      </c>
      <c r="G694" s="35">
        <v>144000.22</v>
      </c>
      <c r="H694" s="36"/>
      <c r="I694" s="35">
        <v>144000.22</v>
      </c>
      <c r="J694" s="35"/>
      <c r="K694" s="20" t="s">
        <v>36</v>
      </c>
    </row>
    <row r="695" spans="1:11" s="38" customFormat="1" x14ac:dyDescent="0.25">
      <c r="A695" s="31">
        <v>687</v>
      </c>
      <c r="B695" s="15" t="s">
        <v>134</v>
      </c>
      <c r="C695" s="15" t="s">
        <v>815</v>
      </c>
      <c r="D695" s="15" t="s">
        <v>1025</v>
      </c>
      <c r="E695" s="16">
        <v>45991</v>
      </c>
      <c r="F695" s="34">
        <v>45991</v>
      </c>
      <c r="G695" s="35">
        <v>82089.039999999994</v>
      </c>
      <c r="H695" s="36"/>
      <c r="I695" s="35">
        <v>82089.009999999995</v>
      </c>
      <c r="J695" s="35"/>
      <c r="K695" s="20" t="s">
        <v>36</v>
      </c>
    </row>
    <row r="696" spans="1:11" s="38" customFormat="1" x14ac:dyDescent="0.25">
      <c r="A696" s="31">
        <v>688</v>
      </c>
      <c r="B696" s="15" t="s">
        <v>134</v>
      </c>
      <c r="C696" s="15" t="s">
        <v>815</v>
      </c>
      <c r="D696" s="15" t="s">
        <v>1026</v>
      </c>
      <c r="E696" s="16">
        <v>45991</v>
      </c>
      <c r="F696" s="34">
        <v>45991</v>
      </c>
      <c r="G696" s="35">
        <v>57169.120000000003</v>
      </c>
      <c r="H696" s="36"/>
      <c r="I696" s="35">
        <v>57169.120000000003</v>
      </c>
      <c r="J696" s="35"/>
      <c r="K696" s="20" t="s">
        <v>36</v>
      </c>
    </row>
    <row r="697" spans="1:11" s="38" customFormat="1" x14ac:dyDescent="0.25">
      <c r="A697" s="31">
        <v>689</v>
      </c>
      <c r="B697" s="15" t="s">
        <v>1027</v>
      </c>
      <c r="C697" s="15" t="s">
        <v>1028</v>
      </c>
      <c r="D697" s="15" t="s">
        <v>274</v>
      </c>
      <c r="E697" s="16">
        <v>45962</v>
      </c>
      <c r="F697" s="34">
        <v>45989</v>
      </c>
      <c r="G697" s="35">
        <v>4400</v>
      </c>
      <c r="H697" s="36"/>
      <c r="I697" s="35">
        <v>4400</v>
      </c>
      <c r="J697" s="35"/>
      <c r="K697" s="20" t="s">
        <v>36</v>
      </c>
    </row>
    <row r="698" spans="1:11" s="38" customFormat="1" x14ac:dyDescent="0.25">
      <c r="A698" s="31">
        <v>690</v>
      </c>
      <c r="B698" s="15" t="s">
        <v>1029</v>
      </c>
      <c r="C698" s="15" t="s">
        <v>159</v>
      </c>
      <c r="D698" s="15" t="s">
        <v>1030</v>
      </c>
      <c r="E698" s="16">
        <v>45980</v>
      </c>
      <c r="F698" s="34">
        <v>45989</v>
      </c>
      <c r="G698" s="35">
        <v>63465</v>
      </c>
      <c r="H698" s="36"/>
      <c r="I698" s="35">
        <v>63465</v>
      </c>
      <c r="J698" s="35"/>
      <c r="K698" s="20" t="s">
        <v>36</v>
      </c>
    </row>
    <row r="699" spans="1:11" s="38" customFormat="1" x14ac:dyDescent="0.25">
      <c r="A699" s="31">
        <v>691</v>
      </c>
      <c r="B699" s="15" t="s">
        <v>14</v>
      </c>
      <c r="C699" s="15" t="s">
        <v>665</v>
      </c>
      <c r="D699" s="15" t="s">
        <v>1031</v>
      </c>
      <c r="E699" s="16">
        <v>45981</v>
      </c>
      <c r="F699" s="34">
        <v>45989</v>
      </c>
      <c r="G699" s="35">
        <v>12806.92</v>
      </c>
      <c r="H699" s="36"/>
      <c r="I699" s="35">
        <v>12806.92</v>
      </c>
      <c r="J699" s="35"/>
      <c r="K699" s="20" t="s">
        <v>36</v>
      </c>
    </row>
    <row r="700" spans="1:11" s="38" customFormat="1" x14ac:dyDescent="0.25">
      <c r="A700" s="31">
        <v>692</v>
      </c>
      <c r="B700" s="15" t="s">
        <v>952</v>
      </c>
      <c r="C700" s="15" t="s">
        <v>665</v>
      </c>
      <c r="D700" s="15" t="s">
        <v>1032</v>
      </c>
      <c r="E700" s="16">
        <v>45986</v>
      </c>
      <c r="F700" s="34">
        <v>45989</v>
      </c>
      <c r="G700" s="35">
        <v>20875.38</v>
      </c>
      <c r="H700" s="36"/>
      <c r="I700" s="35">
        <v>20875.38</v>
      </c>
      <c r="J700" s="35"/>
      <c r="K700" s="20" t="s">
        <v>36</v>
      </c>
    </row>
    <row r="701" spans="1:11" s="38" customFormat="1" x14ac:dyDescent="0.25">
      <c r="A701" s="31">
        <v>693</v>
      </c>
      <c r="B701" s="15" t="s">
        <v>1033</v>
      </c>
      <c r="C701" s="15" t="s">
        <v>665</v>
      </c>
      <c r="D701" s="15" t="s">
        <v>1034</v>
      </c>
      <c r="E701" s="16">
        <v>45982</v>
      </c>
      <c r="F701" s="34">
        <v>45989</v>
      </c>
      <c r="G701" s="35">
        <v>28235.759999999998</v>
      </c>
      <c r="H701" s="36"/>
      <c r="I701" s="35">
        <v>28235.759999999998</v>
      </c>
      <c r="J701" s="35"/>
      <c r="K701" s="20" t="s">
        <v>36</v>
      </c>
    </row>
    <row r="702" spans="1:11" s="38" customFormat="1" x14ac:dyDescent="0.25">
      <c r="A702" s="31">
        <v>694</v>
      </c>
      <c r="B702" s="15" t="s">
        <v>109</v>
      </c>
      <c r="C702" s="15" t="s">
        <v>805</v>
      </c>
      <c r="D702" s="15" t="s">
        <v>1035</v>
      </c>
      <c r="E702" s="16">
        <v>45989</v>
      </c>
      <c r="F702" s="34">
        <v>45989</v>
      </c>
      <c r="G702" s="35">
        <v>8940</v>
      </c>
      <c r="H702" s="36"/>
      <c r="I702" s="35">
        <v>8940</v>
      </c>
      <c r="J702" s="35"/>
      <c r="K702" s="20" t="s">
        <v>36</v>
      </c>
    </row>
    <row r="703" spans="1:11" s="38" customFormat="1" x14ac:dyDescent="0.25">
      <c r="A703" s="31">
        <v>695</v>
      </c>
      <c r="B703" s="15" t="s">
        <v>966</v>
      </c>
      <c r="C703" s="15" t="s">
        <v>967</v>
      </c>
      <c r="D703" s="15" t="s">
        <v>1036</v>
      </c>
      <c r="E703" s="16">
        <v>45981</v>
      </c>
      <c r="F703" s="34">
        <v>45989</v>
      </c>
      <c r="G703" s="35">
        <v>16840.900000000001</v>
      </c>
      <c r="H703" s="36"/>
      <c r="I703" s="35">
        <v>7680</v>
      </c>
      <c r="J703" s="35"/>
      <c r="K703" s="20" t="s">
        <v>36</v>
      </c>
    </row>
    <row r="704" spans="1:11" s="38" customFormat="1" x14ac:dyDescent="0.25">
      <c r="A704" s="31">
        <v>696</v>
      </c>
      <c r="B704" s="15" t="s">
        <v>966</v>
      </c>
      <c r="C704" s="15" t="s">
        <v>967</v>
      </c>
      <c r="D704" s="15" t="s">
        <v>1037</v>
      </c>
      <c r="E704" s="16">
        <v>45981</v>
      </c>
      <c r="F704" s="34">
        <v>45989</v>
      </c>
      <c r="G704" s="35">
        <v>29988.23</v>
      </c>
      <c r="H704" s="36"/>
      <c r="I704" s="35">
        <v>1298</v>
      </c>
      <c r="J704" s="35"/>
      <c r="K704" s="20" t="s">
        <v>36</v>
      </c>
    </row>
    <row r="705" spans="1:11" s="38" customFormat="1" x14ac:dyDescent="0.25">
      <c r="A705" s="31">
        <v>697</v>
      </c>
      <c r="B705" s="15" t="s">
        <v>952</v>
      </c>
      <c r="C705" s="15" t="s">
        <v>665</v>
      </c>
      <c r="D705" s="15" t="s">
        <v>1038</v>
      </c>
      <c r="E705" s="16">
        <v>45986</v>
      </c>
      <c r="F705" s="34">
        <v>45989</v>
      </c>
      <c r="G705" s="35">
        <v>138048.20000000001</v>
      </c>
      <c r="H705" s="36"/>
      <c r="I705" s="35">
        <v>138048.20000000001</v>
      </c>
      <c r="J705" s="35"/>
      <c r="K705" s="20" t="s">
        <v>36</v>
      </c>
    </row>
    <row r="706" spans="1:11" s="38" customFormat="1" x14ac:dyDescent="0.25">
      <c r="A706" s="31">
        <v>698</v>
      </c>
      <c r="B706" s="15" t="s">
        <v>14</v>
      </c>
      <c r="C706" s="15" t="s">
        <v>665</v>
      </c>
      <c r="D706" s="15" t="s">
        <v>1039</v>
      </c>
      <c r="E706" s="16">
        <v>45932</v>
      </c>
      <c r="F706" s="34">
        <v>45932</v>
      </c>
      <c r="G706" s="35">
        <v>18562.39</v>
      </c>
      <c r="H706" s="36"/>
      <c r="I706" s="35">
        <v>18562.39</v>
      </c>
      <c r="J706" s="35"/>
      <c r="K706" s="20" t="s">
        <v>36</v>
      </c>
    </row>
    <row r="707" spans="1:11" s="38" customFormat="1" ht="12.75" customHeight="1" x14ac:dyDescent="0.25">
      <c r="A707" s="31">
        <v>699</v>
      </c>
      <c r="B707" s="15" t="s">
        <v>34</v>
      </c>
      <c r="C707" s="15" t="s">
        <v>736</v>
      </c>
      <c r="D707" s="15" t="s">
        <v>1040</v>
      </c>
      <c r="E707" s="16">
        <v>45922</v>
      </c>
      <c r="F707" s="34">
        <v>45932</v>
      </c>
      <c r="G707" s="35">
        <v>579919.52</v>
      </c>
      <c r="H707" s="36"/>
      <c r="I707" s="35">
        <v>579919.52</v>
      </c>
      <c r="J707" s="35"/>
      <c r="K707" s="20" t="s">
        <v>36</v>
      </c>
    </row>
    <row r="708" spans="1:11" s="38" customFormat="1" ht="13.5" customHeight="1" x14ac:dyDescent="0.25">
      <c r="A708" s="31">
        <v>700</v>
      </c>
      <c r="B708" s="15" t="s">
        <v>819</v>
      </c>
      <c r="C708" s="15" t="s">
        <v>736</v>
      </c>
      <c r="D708" s="15" t="s">
        <v>1041</v>
      </c>
      <c r="E708" s="16">
        <v>45918</v>
      </c>
      <c r="F708" s="34">
        <v>45932</v>
      </c>
      <c r="G708" s="35">
        <v>8760</v>
      </c>
      <c r="H708" s="36"/>
      <c r="I708" s="35">
        <v>8760</v>
      </c>
      <c r="J708" s="35"/>
      <c r="K708" s="20" t="s">
        <v>36</v>
      </c>
    </row>
    <row r="709" spans="1:11" s="38" customFormat="1" x14ac:dyDescent="0.25">
      <c r="A709" s="31">
        <v>701</v>
      </c>
      <c r="B709" s="15" t="s">
        <v>819</v>
      </c>
      <c r="C709" s="15" t="s">
        <v>736</v>
      </c>
      <c r="D709" s="15" t="s">
        <v>1042</v>
      </c>
      <c r="E709" s="16">
        <v>45918</v>
      </c>
      <c r="F709" s="34">
        <v>45932</v>
      </c>
      <c r="G709" s="35">
        <v>96800</v>
      </c>
      <c r="H709" s="36"/>
      <c r="I709" s="35">
        <v>96800</v>
      </c>
      <c r="J709" s="35"/>
      <c r="K709" s="20" t="s">
        <v>36</v>
      </c>
    </row>
    <row r="710" spans="1:11" s="38" customFormat="1" x14ac:dyDescent="0.25">
      <c r="A710" s="31">
        <v>702</v>
      </c>
      <c r="B710" s="15" t="s">
        <v>819</v>
      </c>
      <c r="C710" s="15" t="s">
        <v>736</v>
      </c>
      <c r="D710" s="15" t="s">
        <v>1043</v>
      </c>
      <c r="E710" s="16">
        <v>45918</v>
      </c>
      <c r="F710" s="34">
        <v>45932</v>
      </c>
      <c r="G710" s="35">
        <v>49344</v>
      </c>
      <c r="H710" s="36"/>
      <c r="I710" s="35">
        <v>49344</v>
      </c>
      <c r="J710" s="35"/>
      <c r="K710" s="20" t="s">
        <v>36</v>
      </c>
    </row>
    <row r="711" spans="1:11" s="38" customFormat="1" x14ac:dyDescent="0.25">
      <c r="A711" s="31">
        <v>703</v>
      </c>
      <c r="B711" s="15" t="s">
        <v>810</v>
      </c>
      <c r="C711" s="15" t="s">
        <v>736</v>
      </c>
      <c r="D711" s="15" t="s">
        <v>1044</v>
      </c>
      <c r="E711" s="16">
        <v>45908</v>
      </c>
      <c r="F711" s="34">
        <v>45932</v>
      </c>
      <c r="G711" s="35">
        <v>203724.22</v>
      </c>
      <c r="H711" s="36"/>
      <c r="I711" s="35">
        <v>203724.22</v>
      </c>
      <c r="J711" s="35"/>
      <c r="K711" s="20" t="s">
        <v>36</v>
      </c>
    </row>
    <row r="712" spans="1:11" s="38" customFormat="1" x14ac:dyDescent="0.25">
      <c r="A712" s="31">
        <v>704</v>
      </c>
      <c r="B712" s="15" t="s">
        <v>1045</v>
      </c>
      <c r="C712" s="15" t="s">
        <v>1046</v>
      </c>
      <c r="D712" s="15" t="s">
        <v>1047</v>
      </c>
      <c r="E712" s="16">
        <v>45931</v>
      </c>
      <c r="F712" s="34">
        <v>45932</v>
      </c>
      <c r="G712" s="35">
        <v>212400</v>
      </c>
      <c r="H712" s="36"/>
      <c r="I712" s="35">
        <v>212400</v>
      </c>
      <c r="J712" s="35"/>
      <c r="K712" s="20" t="s">
        <v>36</v>
      </c>
    </row>
    <row r="713" spans="1:11" s="38" customFormat="1" x14ac:dyDescent="0.25">
      <c r="A713" s="31">
        <v>705</v>
      </c>
      <c r="B713" s="15" t="s">
        <v>1048</v>
      </c>
      <c r="C713" s="15" t="s">
        <v>813</v>
      </c>
      <c r="D713" s="15" t="s">
        <v>1049</v>
      </c>
      <c r="E713" s="16">
        <v>45931</v>
      </c>
      <c r="F713" s="34">
        <v>45933</v>
      </c>
      <c r="G713" s="35">
        <v>593320</v>
      </c>
      <c r="H713" s="36"/>
      <c r="I713" s="35">
        <v>593320</v>
      </c>
      <c r="J713" s="35"/>
      <c r="K713" s="20" t="s">
        <v>36</v>
      </c>
    </row>
    <row r="714" spans="1:11" s="38" customFormat="1" x14ac:dyDescent="0.25">
      <c r="A714" s="31">
        <v>706</v>
      </c>
      <c r="B714" s="15" t="s">
        <v>109</v>
      </c>
      <c r="C714" s="15" t="s">
        <v>805</v>
      </c>
      <c r="D714" s="15" t="s">
        <v>1050</v>
      </c>
      <c r="E714" s="16">
        <v>45932</v>
      </c>
      <c r="F714" s="34">
        <v>45933</v>
      </c>
      <c r="G714" s="35">
        <v>7680</v>
      </c>
      <c r="H714" s="36"/>
      <c r="I714" s="35">
        <v>7680</v>
      </c>
      <c r="J714" s="35"/>
      <c r="K714" s="20" t="s">
        <v>36</v>
      </c>
    </row>
    <row r="715" spans="1:11" s="38" customFormat="1" x14ac:dyDescent="0.25">
      <c r="A715" s="31">
        <v>707</v>
      </c>
      <c r="B715" s="15" t="s">
        <v>1051</v>
      </c>
      <c r="C715" s="15" t="s">
        <v>967</v>
      </c>
      <c r="D715" s="15" t="s">
        <v>1052</v>
      </c>
      <c r="E715" s="16">
        <v>45931</v>
      </c>
      <c r="F715" s="34">
        <v>45933</v>
      </c>
      <c r="G715" s="35">
        <v>18152.830000000002</v>
      </c>
      <c r="H715" s="36"/>
      <c r="I715" s="35">
        <v>18152.830000000002</v>
      </c>
      <c r="J715" s="35"/>
      <c r="K715" s="20" t="s">
        <v>36</v>
      </c>
    </row>
    <row r="716" spans="1:11" s="38" customFormat="1" x14ac:dyDescent="0.25">
      <c r="A716" s="31">
        <v>708</v>
      </c>
      <c r="B716" s="15" t="s">
        <v>828</v>
      </c>
      <c r="C716" s="15" t="s">
        <v>829</v>
      </c>
      <c r="D716" s="15" t="s">
        <v>277</v>
      </c>
      <c r="E716" s="16">
        <v>45931</v>
      </c>
      <c r="F716" s="34">
        <v>45933</v>
      </c>
      <c r="G716" s="35">
        <v>212400</v>
      </c>
      <c r="H716" s="36"/>
      <c r="I716" s="35">
        <v>212400</v>
      </c>
      <c r="J716" s="35"/>
      <c r="K716" s="20" t="s">
        <v>36</v>
      </c>
    </row>
    <row r="717" spans="1:11" s="38" customFormat="1" x14ac:dyDescent="0.25">
      <c r="A717" s="31">
        <v>709</v>
      </c>
      <c r="B717" s="15" t="s">
        <v>444</v>
      </c>
      <c r="C717" s="15" t="s">
        <v>982</v>
      </c>
      <c r="D717" s="15" t="s">
        <v>1053</v>
      </c>
      <c r="E717" s="16">
        <v>45931</v>
      </c>
      <c r="F717" s="34">
        <v>45937</v>
      </c>
      <c r="G717" s="35">
        <v>4400</v>
      </c>
      <c r="H717" s="36"/>
      <c r="I717" s="35">
        <v>4400</v>
      </c>
      <c r="J717" s="35"/>
      <c r="K717" s="20" t="s">
        <v>36</v>
      </c>
    </row>
    <row r="718" spans="1:11" s="38" customFormat="1" x14ac:dyDescent="0.25">
      <c r="A718" s="31">
        <v>710</v>
      </c>
      <c r="B718" s="15" t="s">
        <v>1054</v>
      </c>
      <c r="C718" s="15" t="s">
        <v>1055</v>
      </c>
      <c r="D718" s="15" t="s">
        <v>1056</v>
      </c>
      <c r="E718" s="16">
        <v>45936</v>
      </c>
      <c r="F718" s="34">
        <v>45937</v>
      </c>
      <c r="G718" s="35">
        <v>5519391.29</v>
      </c>
      <c r="H718" s="36"/>
      <c r="I718" s="35">
        <v>5519391.29</v>
      </c>
      <c r="J718" s="35"/>
      <c r="K718" s="20" t="s">
        <v>36</v>
      </c>
    </row>
    <row r="719" spans="1:11" s="38" customFormat="1" x14ac:dyDescent="0.25">
      <c r="A719" s="31">
        <v>711</v>
      </c>
      <c r="B719" s="15" t="s">
        <v>1057</v>
      </c>
      <c r="C719" s="15" t="s">
        <v>804</v>
      </c>
      <c r="D719" s="15" t="s">
        <v>690</v>
      </c>
      <c r="E719" s="16">
        <v>45931</v>
      </c>
      <c r="F719" s="34">
        <v>45937</v>
      </c>
      <c r="G719" s="35">
        <v>160480</v>
      </c>
      <c r="H719" s="36"/>
      <c r="I719" s="35">
        <v>160480</v>
      </c>
      <c r="J719" s="35"/>
      <c r="K719" s="20" t="s">
        <v>36</v>
      </c>
    </row>
    <row r="720" spans="1:11" s="38" customFormat="1" x14ac:dyDescent="0.25">
      <c r="A720" s="31">
        <v>712</v>
      </c>
      <c r="B720" s="15" t="s">
        <v>1058</v>
      </c>
      <c r="C720" s="15" t="s">
        <v>982</v>
      </c>
      <c r="D720" s="15" t="s">
        <v>1059</v>
      </c>
      <c r="E720" s="16">
        <v>45931</v>
      </c>
      <c r="F720" s="34">
        <v>45937</v>
      </c>
      <c r="G720" s="35">
        <v>5500</v>
      </c>
      <c r="H720" s="36"/>
      <c r="I720" s="35">
        <v>5500</v>
      </c>
      <c r="J720" s="35"/>
      <c r="K720" s="20" t="s">
        <v>36</v>
      </c>
    </row>
    <row r="721" spans="1:11" s="38" customFormat="1" x14ac:dyDescent="0.25">
      <c r="A721" s="31">
        <v>713</v>
      </c>
      <c r="B721" s="15" t="s">
        <v>824</v>
      </c>
      <c r="C721" s="15" t="s">
        <v>941</v>
      </c>
      <c r="D721" s="15" t="s">
        <v>1060</v>
      </c>
      <c r="E721" s="16">
        <v>45935</v>
      </c>
      <c r="F721" s="34">
        <v>45937</v>
      </c>
      <c r="G721" s="35">
        <v>15215.28</v>
      </c>
      <c r="H721" s="36"/>
      <c r="I721" s="35">
        <v>15215.28</v>
      </c>
      <c r="J721" s="35"/>
      <c r="K721" s="20" t="s">
        <v>36</v>
      </c>
    </row>
    <row r="722" spans="1:11" s="38" customFormat="1" x14ac:dyDescent="0.25">
      <c r="A722" s="31">
        <v>714</v>
      </c>
      <c r="B722" s="15" t="s">
        <v>801</v>
      </c>
      <c r="C722" s="15" t="s">
        <v>802</v>
      </c>
      <c r="D722" s="15" t="s">
        <v>1061</v>
      </c>
      <c r="E722" s="16">
        <v>45931</v>
      </c>
      <c r="F722" s="34">
        <v>45938</v>
      </c>
      <c r="G722" s="35">
        <v>7009.2</v>
      </c>
      <c r="H722" s="36"/>
      <c r="I722" s="35">
        <v>7009.2</v>
      </c>
      <c r="J722" s="35"/>
      <c r="K722" s="20" t="s">
        <v>36</v>
      </c>
    </row>
    <row r="723" spans="1:11" s="38" customFormat="1" x14ac:dyDescent="0.25">
      <c r="A723" s="31">
        <v>715</v>
      </c>
      <c r="B723" s="15" t="s">
        <v>1062</v>
      </c>
      <c r="C723" s="15" t="s">
        <v>1063</v>
      </c>
      <c r="D723" s="15" t="s">
        <v>561</v>
      </c>
      <c r="E723" s="16">
        <v>45936</v>
      </c>
      <c r="F723" s="34">
        <v>45938</v>
      </c>
      <c r="G723" s="35">
        <v>7611</v>
      </c>
      <c r="H723" s="36"/>
      <c r="I723" s="35">
        <v>7611</v>
      </c>
      <c r="J723" s="35"/>
      <c r="K723" s="20" t="s">
        <v>36</v>
      </c>
    </row>
    <row r="724" spans="1:11" s="38" customFormat="1" x14ac:dyDescent="0.25">
      <c r="A724" s="31">
        <v>716</v>
      </c>
      <c r="B724" s="15" t="s">
        <v>109</v>
      </c>
      <c r="C724" s="15" t="s">
        <v>805</v>
      </c>
      <c r="D724" s="15" t="s">
        <v>1064</v>
      </c>
      <c r="E724" s="16">
        <v>45938</v>
      </c>
      <c r="F724" s="34">
        <v>45938</v>
      </c>
      <c r="G724" s="35">
        <v>5640</v>
      </c>
      <c r="H724" s="36"/>
      <c r="I724" s="35">
        <v>5640</v>
      </c>
      <c r="J724" s="35"/>
      <c r="K724" s="20" t="s">
        <v>36</v>
      </c>
    </row>
    <row r="725" spans="1:11" s="38" customFormat="1" x14ac:dyDescent="0.25">
      <c r="A725" s="31">
        <v>717</v>
      </c>
      <c r="B725" s="15" t="s">
        <v>1065</v>
      </c>
      <c r="C725" s="15" t="s">
        <v>1066</v>
      </c>
      <c r="D725" s="15" t="s">
        <v>1067</v>
      </c>
      <c r="E725" s="16">
        <v>45937</v>
      </c>
      <c r="F725" s="34">
        <v>45939</v>
      </c>
      <c r="G725" s="35">
        <v>1023</v>
      </c>
      <c r="H725" s="36"/>
      <c r="I725" s="35">
        <v>1023</v>
      </c>
      <c r="J725" s="35"/>
      <c r="K725" s="20" t="s">
        <v>36</v>
      </c>
    </row>
    <row r="726" spans="1:11" s="38" customFormat="1" x14ac:dyDescent="0.25">
      <c r="A726" s="31">
        <v>718</v>
      </c>
      <c r="B726" s="15" t="s">
        <v>824</v>
      </c>
      <c r="C726" s="15" t="s">
        <v>941</v>
      </c>
      <c r="D726" s="15" t="s">
        <v>1068</v>
      </c>
      <c r="E726" s="16">
        <v>45940</v>
      </c>
      <c r="F726" s="34">
        <v>45939</v>
      </c>
      <c r="G726" s="35">
        <v>22495.02</v>
      </c>
      <c r="H726" s="36"/>
      <c r="I726" s="35">
        <v>22495.02</v>
      </c>
      <c r="J726" s="35"/>
      <c r="K726" s="20" t="s">
        <v>36</v>
      </c>
    </row>
    <row r="727" spans="1:11" s="38" customFormat="1" x14ac:dyDescent="0.25">
      <c r="A727" s="31">
        <v>719</v>
      </c>
      <c r="B727" s="15" t="s">
        <v>801</v>
      </c>
      <c r="C727" s="15" t="s">
        <v>802</v>
      </c>
      <c r="D727" s="15" t="s">
        <v>1069</v>
      </c>
      <c r="E727" s="16">
        <v>45938</v>
      </c>
      <c r="F727" s="34">
        <v>45939</v>
      </c>
      <c r="G727" s="35">
        <v>1298</v>
      </c>
      <c r="H727" s="36"/>
      <c r="I727" s="35">
        <v>1298</v>
      </c>
      <c r="J727" s="35"/>
      <c r="K727" s="20" t="s">
        <v>36</v>
      </c>
    </row>
    <row r="728" spans="1:11" s="38" customFormat="1" x14ac:dyDescent="0.25">
      <c r="A728" s="31">
        <v>720</v>
      </c>
      <c r="B728" s="15" t="s">
        <v>14</v>
      </c>
      <c r="C728" s="15" t="s">
        <v>665</v>
      </c>
      <c r="D728" s="15" t="s">
        <v>1070</v>
      </c>
      <c r="E728" s="16">
        <v>45938</v>
      </c>
      <c r="F728" s="34">
        <v>45939</v>
      </c>
      <c r="G728" s="35">
        <v>16427.669999999998</v>
      </c>
      <c r="H728" s="36"/>
      <c r="I728" s="35">
        <v>16427.669999999998</v>
      </c>
      <c r="J728" s="35"/>
      <c r="K728" s="20" t="s">
        <v>36</v>
      </c>
    </row>
    <row r="729" spans="1:11" s="38" customFormat="1" x14ac:dyDescent="0.25">
      <c r="A729" s="31">
        <v>721</v>
      </c>
      <c r="B729" s="15" t="s">
        <v>952</v>
      </c>
      <c r="C729" s="15" t="s">
        <v>665</v>
      </c>
      <c r="D729" s="15" t="s">
        <v>1071</v>
      </c>
      <c r="E729" s="16">
        <v>45938</v>
      </c>
      <c r="F729" s="34">
        <v>45939</v>
      </c>
      <c r="G729" s="35">
        <v>71791.199999999997</v>
      </c>
      <c r="H729" s="36"/>
      <c r="I729" s="35">
        <v>71791.199999999997</v>
      </c>
      <c r="J729" s="35"/>
      <c r="K729" s="20" t="s">
        <v>36</v>
      </c>
    </row>
    <row r="730" spans="1:11" s="38" customFormat="1" x14ac:dyDescent="0.25">
      <c r="A730" s="31">
        <v>722</v>
      </c>
      <c r="B730" s="15" t="s">
        <v>952</v>
      </c>
      <c r="C730" s="15" t="s">
        <v>665</v>
      </c>
      <c r="D730" s="15" t="s">
        <v>1072</v>
      </c>
      <c r="E730" s="16">
        <v>45938</v>
      </c>
      <c r="F730" s="34">
        <v>45940</v>
      </c>
      <c r="G730" s="35">
        <v>112271.1</v>
      </c>
      <c r="H730" s="36"/>
      <c r="I730" s="35">
        <v>112271.1</v>
      </c>
      <c r="J730" s="35"/>
      <c r="K730" s="20" t="s">
        <v>36</v>
      </c>
    </row>
    <row r="731" spans="1:11" s="38" customFormat="1" x14ac:dyDescent="0.25">
      <c r="A731" s="31">
        <v>723</v>
      </c>
      <c r="B731" s="15" t="s">
        <v>952</v>
      </c>
      <c r="C731" s="15" t="s">
        <v>665</v>
      </c>
      <c r="D731" s="15" t="s">
        <v>1073</v>
      </c>
      <c r="E731" s="16">
        <v>45938</v>
      </c>
      <c r="F731" s="34">
        <v>45940</v>
      </c>
      <c r="G731" s="35">
        <v>187637.7</v>
      </c>
      <c r="H731" s="36"/>
      <c r="I731" s="35">
        <v>187637.7</v>
      </c>
      <c r="J731" s="35"/>
      <c r="K731" s="20" t="s">
        <v>36</v>
      </c>
    </row>
    <row r="732" spans="1:11" s="38" customFormat="1" x14ac:dyDescent="0.25">
      <c r="A732" s="31">
        <v>724</v>
      </c>
      <c r="B732" s="15" t="s">
        <v>952</v>
      </c>
      <c r="C732" s="15" t="s">
        <v>665</v>
      </c>
      <c r="D732" s="15" t="s">
        <v>1074</v>
      </c>
      <c r="E732" s="16">
        <v>45938</v>
      </c>
      <c r="F732" s="34">
        <v>45940</v>
      </c>
      <c r="G732" s="35">
        <v>48869.7</v>
      </c>
      <c r="H732" s="36"/>
      <c r="I732" s="35">
        <v>48869.7</v>
      </c>
      <c r="J732" s="35"/>
      <c r="K732" s="20" t="s">
        <v>36</v>
      </c>
    </row>
    <row r="733" spans="1:11" s="38" customFormat="1" x14ac:dyDescent="0.25">
      <c r="A733" s="31">
        <v>725</v>
      </c>
      <c r="B733" s="15" t="s">
        <v>952</v>
      </c>
      <c r="C733" s="15" t="s">
        <v>665</v>
      </c>
      <c r="D733" s="15" t="s">
        <v>1075</v>
      </c>
      <c r="E733" s="16">
        <v>45938</v>
      </c>
      <c r="F733" s="34">
        <v>45940</v>
      </c>
      <c r="G733" s="35">
        <v>69336.800000000003</v>
      </c>
      <c r="H733" s="36"/>
      <c r="I733" s="35">
        <v>69336.800000000003</v>
      </c>
      <c r="J733" s="35"/>
      <c r="K733" s="20" t="s">
        <v>36</v>
      </c>
    </row>
    <row r="734" spans="1:11" s="38" customFormat="1" x14ac:dyDescent="0.25">
      <c r="A734" s="31">
        <v>726</v>
      </c>
      <c r="B734" s="15" t="s">
        <v>952</v>
      </c>
      <c r="C734" s="15" t="s">
        <v>665</v>
      </c>
      <c r="D734" s="15" t="s">
        <v>1076</v>
      </c>
      <c r="E734" s="16">
        <v>45938</v>
      </c>
      <c r="F734" s="34">
        <v>45940</v>
      </c>
      <c r="G734" s="35">
        <v>76511.199999999997</v>
      </c>
      <c r="H734" s="36"/>
      <c r="I734" s="35">
        <v>76511.199999999997</v>
      </c>
      <c r="J734" s="35"/>
      <c r="K734" s="20" t="s">
        <v>36</v>
      </c>
    </row>
    <row r="735" spans="1:11" s="38" customFormat="1" x14ac:dyDescent="0.25">
      <c r="A735" s="31">
        <v>727</v>
      </c>
      <c r="B735" s="15" t="s">
        <v>952</v>
      </c>
      <c r="C735" s="15" t="s">
        <v>665</v>
      </c>
      <c r="D735" s="15" t="s">
        <v>1077</v>
      </c>
      <c r="E735" s="16">
        <v>45938</v>
      </c>
      <c r="F735" s="34">
        <v>45940</v>
      </c>
      <c r="G735" s="35">
        <v>56982.2</v>
      </c>
      <c r="H735" s="36"/>
      <c r="I735" s="35">
        <v>56982.2</v>
      </c>
      <c r="J735" s="35"/>
      <c r="K735" s="20" t="s">
        <v>36</v>
      </c>
    </row>
    <row r="736" spans="1:11" s="38" customFormat="1" x14ac:dyDescent="0.25">
      <c r="A736" s="31">
        <v>728</v>
      </c>
      <c r="B736" s="15" t="s">
        <v>952</v>
      </c>
      <c r="C736" s="15" t="s">
        <v>665</v>
      </c>
      <c r="D736" s="15" t="s">
        <v>1078</v>
      </c>
      <c r="E736" s="16">
        <v>45938</v>
      </c>
      <c r="F736" s="34">
        <v>45940</v>
      </c>
      <c r="G736" s="35">
        <v>167141.1</v>
      </c>
      <c r="H736" s="36"/>
      <c r="I736" s="35">
        <v>167141.1</v>
      </c>
      <c r="J736" s="35"/>
      <c r="K736" s="20" t="s">
        <v>36</v>
      </c>
    </row>
    <row r="737" spans="1:11" s="38" customFormat="1" x14ac:dyDescent="0.25">
      <c r="A737" s="31">
        <v>729</v>
      </c>
      <c r="B737" s="15" t="s">
        <v>463</v>
      </c>
      <c r="C737" s="15" t="s">
        <v>829</v>
      </c>
      <c r="D737" s="15" t="s">
        <v>877</v>
      </c>
      <c r="E737" s="16">
        <v>45936</v>
      </c>
      <c r="F737" s="34">
        <v>45940</v>
      </c>
      <c r="G737" s="35">
        <v>189390</v>
      </c>
      <c r="H737" s="36"/>
      <c r="I737" s="35">
        <v>189390</v>
      </c>
      <c r="J737" s="35"/>
      <c r="K737" s="20" t="s">
        <v>36</v>
      </c>
    </row>
    <row r="738" spans="1:11" s="38" customFormat="1" x14ac:dyDescent="0.25">
      <c r="A738" s="31">
        <v>730</v>
      </c>
      <c r="B738" s="15" t="s">
        <v>1079</v>
      </c>
      <c r="C738" s="15" t="s">
        <v>637</v>
      </c>
      <c r="D738" s="15" t="s">
        <v>1080</v>
      </c>
      <c r="E738" s="16">
        <v>45938</v>
      </c>
      <c r="F738" s="34">
        <v>45940</v>
      </c>
      <c r="G738" s="35">
        <v>510000</v>
      </c>
      <c r="H738" s="36"/>
      <c r="I738" s="35">
        <v>510000</v>
      </c>
      <c r="J738" s="35"/>
      <c r="K738" s="20" t="s">
        <v>36</v>
      </c>
    </row>
    <row r="739" spans="1:11" s="38" customFormat="1" x14ac:dyDescent="0.25">
      <c r="A739" s="31">
        <v>731</v>
      </c>
      <c r="B739" s="15" t="s">
        <v>562</v>
      </c>
      <c r="C739" s="15" t="s">
        <v>1081</v>
      </c>
      <c r="D739" s="15" t="s">
        <v>1082</v>
      </c>
      <c r="E739" s="16">
        <v>45937</v>
      </c>
      <c r="F739" s="34">
        <v>45940</v>
      </c>
      <c r="G739" s="35">
        <v>1062000</v>
      </c>
      <c r="H739" s="36"/>
      <c r="I739" s="35">
        <v>1062000</v>
      </c>
      <c r="J739" s="35"/>
      <c r="K739" s="20" t="s">
        <v>36</v>
      </c>
    </row>
    <row r="740" spans="1:11" s="38" customFormat="1" x14ac:dyDescent="0.25">
      <c r="A740" s="31">
        <v>732</v>
      </c>
      <c r="B740" s="15" t="s">
        <v>1083</v>
      </c>
      <c r="C740" s="15" t="s">
        <v>963</v>
      </c>
      <c r="D740" s="15" t="s">
        <v>1084</v>
      </c>
      <c r="E740" s="16">
        <v>45940</v>
      </c>
      <c r="F740" s="34">
        <v>45943</v>
      </c>
      <c r="G740" s="35">
        <v>212500</v>
      </c>
      <c r="H740" s="36"/>
      <c r="I740" s="35">
        <v>212500</v>
      </c>
      <c r="J740" s="35"/>
      <c r="K740" s="20" t="s">
        <v>36</v>
      </c>
    </row>
    <row r="741" spans="1:11" s="38" customFormat="1" x14ac:dyDescent="0.25">
      <c r="A741" s="31">
        <v>733</v>
      </c>
      <c r="B741" s="15" t="s">
        <v>1085</v>
      </c>
      <c r="C741" s="15" t="s">
        <v>665</v>
      </c>
      <c r="D741" s="15" t="s">
        <v>1086</v>
      </c>
      <c r="E741" s="16">
        <v>45937</v>
      </c>
      <c r="F741" s="34">
        <v>45943</v>
      </c>
      <c r="G741" s="35">
        <v>33098</v>
      </c>
      <c r="H741" s="36"/>
      <c r="I741" s="35">
        <v>33098</v>
      </c>
      <c r="J741" s="35"/>
      <c r="K741" s="20" t="s">
        <v>36</v>
      </c>
    </row>
    <row r="742" spans="1:11" s="38" customFormat="1" x14ac:dyDescent="0.25">
      <c r="A742" s="31">
        <v>734</v>
      </c>
      <c r="B742" s="15" t="s">
        <v>1087</v>
      </c>
      <c r="C742" s="15" t="s">
        <v>736</v>
      </c>
      <c r="D742" s="15" t="s">
        <v>1088</v>
      </c>
      <c r="E742" s="16">
        <v>45948</v>
      </c>
      <c r="F742" s="34">
        <v>45944</v>
      </c>
      <c r="G742" s="35">
        <v>804054.12</v>
      </c>
      <c r="H742" s="36"/>
      <c r="I742" s="35">
        <v>804054.12</v>
      </c>
      <c r="J742" s="35"/>
      <c r="K742" s="20" t="s">
        <v>36</v>
      </c>
    </row>
    <row r="743" spans="1:11" s="38" customFormat="1" ht="14.25" customHeight="1" x14ac:dyDescent="0.25">
      <c r="A743" s="31">
        <v>735</v>
      </c>
      <c r="B743" s="15" t="s">
        <v>1089</v>
      </c>
      <c r="C743" s="15" t="s">
        <v>829</v>
      </c>
      <c r="D743" s="15" t="s">
        <v>1090</v>
      </c>
      <c r="E743" s="16">
        <v>45940</v>
      </c>
      <c r="F743" s="34">
        <v>45945</v>
      </c>
      <c r="G743" s="35">
        <v>70800</v>
      </c>
      <c r="H743" s="36"/>
      <c r="I743" s="35">
        <v>70800</v>
      </c>
      <c r="J743" s="35"/>
      <c r="K743" s="20" t="s">
        <v>36</v>
      </c>
    </row>
    <row r="744" spans="1:11" s="38" customFormat="1" x14ac:dyDescent="0.25">
      <c r="A744" s="31">
        <v>736</v>
      </c>
      <c r="B744" s="15" t="s">
        <v>664</v>
      </c>
      <c r="C744" s="15" t="s">
        <v>665</v>
      </c>
      <c r="D744" s="15" t="s">
        <v>1091</v>
      </c>
      <c r="E744" s="16">
        <v>45931</v>
      </c>
      <c r="F744" s="34">
        <v>45946</v>
      </c>
      <c r="G744" s="35">
        <v>61354.34</v>
      </c>
      <c r="H744" s="36"/>
      <c r="I744" s="35">
        <v>61354.34</v>
      </c>
      <c r="J744" s="35"/>
      <c r="K744" s="20" t="s">
        <v>36</v>
      </c>
    </row>
    <row r="745" spans="1:11" s="38" customFormat="1" x14ac:dyDescent="0.25">
      <c r="A745" s="31">
        <v>737</v>
      </c>
      <c r="B745" s="15" t="s">
        <v>664</v>
      </c>
      <c r="C745" s="15" t="s">
        <v>665</v>
      </c>
      <c r="D745" s="15" t="s">
        <v>1092</v>
      </c>
      <c r="E745" s="16">
        <v>45936</v>
      </c>
      <c r="F745" s="34">
        <v>45946</v>
      </c>
      <c r="G745" s="35">
        <v>102662.01</v>
      </c>
      <c r="H745" s="36"/>
      <c r="I745" s="35">
        <v>102662.01</v>
      </c>
      <c r="J745" s="35"/>
      <c r="K745" s="20" t="s">
        <v>36</v>
      </c>
    </row>
    <row r="746" spans="1:11" s="38" customFormat="1" x14ac:dyDescent="0.25">
      <c r="A746" s="31">
        <v>738</v>
      </c>
      <c r="B746" s="15" t="s">
        <v>14</v>
      </c>
      <c r="C746" s="15" t="s">
        <v>665</v>
      </c>
      <c r="D746" s="15" t="s">
        <v>1093</v>
      </c>
      <c r="E746" s="16">
        <v>45943</v>
      </c>
      <c r="F746" s="34">
        <v>45946</v>
      </c>
      <c r="G746" s="35">
        <v>15871.61</v>
      </c>
      <c r="H746" s="36"/>
      <c r="I746" s="35">
        <v>15871.61</v>
      </c>
      <c r="J746" s="35"/>
      <c r="K746" s="20" t="s">
        <v>36</v>
      </c>
    </row>
    <row r="747" spans="1:11" s="38" customFormat="1" x14ac:dyDescent="0.25">
      <c r="A747" s="31">
        <v>739</v>
      </c>
      <c r="B747" s="15" t="s">
        <v>1094</v>
      </c>
      <c r="C747" s="15" t="s">
        <v>946</v>
      </c>
      <c r="D747" s="15" t="s">
        <v>1095</v>
      </c>
      <c r="E747" s="16">
        <v>45946</v>
      </c>
      <c r="F747" s="34">
        <v>45946</v>
      </c>
      <c r="G747" s="35">
        <v>15104</v>
      </c>
      <c r="H747" s="36"/>
      <c r="I747" s="35">
        <v>15104</v>
      </c>
      <c r="J747" s="35"/>
      <c r="K747" s="20" t="s">
        <v>36</v>
      </c>
    </row>
    <row r="748" spans="1:11" s="38" customFormat="1" ht="16.5" customHeight="1" x14ac:dyDescent="0.25">
      <c r="A748" s="31">
        <v>740</v>
      </c>
      <c r="B748" s="15" t="s">
        <v>1051</v>
      </c>
      <c r="C748" s="15" t="s">
        <v>967</v>
      </c>
      <c r="D748" s="15" t="s">
        <v>1096</v>
      </c>
      <c r="E748" s="16">
        <v>45940</v>
      </c>
      <c r="F748" s="34">
        <v>45947</v>
      </c>
      <c r="G748" s="35">
        <v>41742.5</v>
      </c>
      <c r="H748" s="36"/>
      <c r="I748" s="35">
        <v>41742.5</v>
      </c>
      <c r="J748" s="35"/>
      <c r="K748" s="20" t="s">
        <v>36</v>
      </c>
    </row>
    <row r="749" spans="1:11" s="38" customFormat="1" x14ac:dyDescent="0.25">
      <c r="A749" s="31">
        <v>741</v>
      </c>
      <c r="B749" s="15" t="s">
        <v>373</v>
      </c>
      <c r="C749" s="15" t="s">
        <v>1097</v>
      </c>
      <c r="D749" s="15" t="s">
        <v>1098</v>
      </c>
      <c r="E749" s="16">
        <v>45939</v>
      </c>
      <c r="F749" s="34">
        <v>45947</v>
      </c>
      <c r="G749" s="35">
        <v>39341.199999999997</v>
      </c>
      <c r="H749" s="36"/>
      <c r="I749" s="35">
        <v>39341.199999999997</v>
      </c>
      <c r="J749" s="35"/>
      <c r="K749" s="20" t="s">
        <v>36</v>
      </c>
    </row>
    <row r="750" spans="1:11" s="38" customFormat="1" x14ac:dyDescent="0.25">
      <c r="A750" s="31">
        <v>742</v>
      </c>
      <c r="B750" s="15" t="s">
        <v>106</v>
      </c>
      <c r="C750" s="15" t="s">
        <v>982</v>
      </c>
      <c r="D750" s="15" t="s">
        <v>1099</v>
      </c>
      <c r="E750" s="16">
        <v>45937</v>
      </c>
      <c r="F750" s="34">
        <v>45947</v>
      </c>
      <c r="G750" s="35">
        <v>10000</v>
      </c>
      <c r="H750" s="36"/>
      <c r="I750" s="35">
        <v>10000</v>
      </c>
      <c r="J750" s="35"/>
      <c r="K750" s="20" t="s">
        <v>36</v>
      </c>
    </row>
    <row r="751" spans="1:11" s="38" customFormat="1" x14ac:dyDescent="0.25">
      <c r="A751" s="31">
        <v>743</v>
      </c>
      <c r="B751" s="15" t="s">
        <v>75</v>
      </c>
      <c r="C751" s="15" t="s">
        <v>879</v>
      </c>
      <c r="D751" s="15" t="s">
        <v>1100</v>
      </c>
      <c r="E751" s="16">
        <v>45931</v>
      </c>
      <c r="F751" s="34">
        <v>45947</v>
      </c>
      <c r="G751" s="35">
        <v>2850</v>
      </c>
      <c r="H751" s="36"/>
      <c r="I751" s="35">
        <v>2850</v>
      </c>
      <c r="J751" s="35"/>
      <c r="K751" s="20" t="s">
        <v>36</v>
      </c>
    </row>
    <row r="752" spans="1:11" s="38" customFormat="1" x14ac:dyDescent="0.25">
      <c r="A752" s="31">
        <v>744</v>
      </c>
      <c r="B752" s="15" t="s">
        <v>75</v>
      </c>
      <c r="C752" s="15" t="s">
        <v>879</v>
      </c>
      <c r="D752" s="15" t="s">
        <v>1101</v>
      </c>
      <c r="E752" s="16">
        <v>45931</v>
      </c>
      <c r="F752" s="34">
        <v>45947</v>
      </c>
      <c r="G752" s="35">
        <v>1020</v>
      </c>
      <c r="H752" s="36"/>
      <c r="I752" s="35">
        <v>1020</v>
      </c>
      <c r="J752" s="35"/>
      <c r="K752" s="20" t="s">
        <v>36</v>
      </c>
    </row>
    <row r="753" spans="1:11" s="38" customFormat="1" x14ac:dyDescent="0.25">
      <c r="A753" s="31">
        <v>745</v>
      </c>
      <c r="B753" s="15" t="s">
        <v>75</v>
      </c>
      <c r="C753" s="15" t="s">
        <v>879</v>
      </c>
      <c r="D753" s="15" t="s">
        <v>1102</v>
      </c>
      <c r="E753" s="16">
        <v>45931</v>
      </c>
      <c r="F753" s="34">
        <v>45947</v>
      </c>
      <c r="G753" s="35">
        <v>60243</v>
      </c>
      <c r="H753" s="36"/>
      <c r="I753" s="35">
        <v>60243</v>
      </c>
      <c r="J753" s="35"/>
      <c r="K753" s="20" t="s">
        <v>36</v>
      </c>
    </row>
    <row r="754" spans="1:11" s="38" customFormat="1" x14ac:dyDescent="0.25">
      <c r="A754" s="31">
        <v>746</v>
      </c>
      <c r="B754" s="15" t="s">
        <v>109</v>
      </c>
      <c r="C754" s="15" t="s">
        <v>805</v>
      </c>
      <c r="D754" s="15" t="s">
        <v>1103</v>
      </c>
      <c r="E754" s="16">
        <v>45945</v>
      </c>
      <c r="F754" s="34">
        <v>45947</v>
      </c>
      <c r="G754" s="35">
        <v>8280</v>
      </c>
      <c r="H754" s="36"/>
      <c r="I754" s="35">
        <v>8280</v>
      </c>
      <c r="J754" s="35"/>
      <c r="K754" s="20" t="s">
        <v>36</v>
      </c>
    </row>
    <row r="755" spans="1:11" s="38" customFormat="1" x14ac:dyDescent="0.25">
      <c r="A755" s="31">
        <v>747</v>
      </c>
      <c r="B755" s="15" t="s">
        <v>952</v>
      </c>
      <c r="C755" s="15" t="s">
        <v>665</v>
      </c>
      <c r="D755" s="15" t="s">
        <v>1104</v>
      </c>
      <c r="E755" s="16">
        <v>45950</v>
      </c>
      <c r="F755" s="34">
        <v>45957</v>
      </c>
      <c r="G755" s="35">
        <v>282669</v>
      </c>
      <c r="H755" s="36"/>
      <c r="I755" s="35">
        <v>282669</v>
      </c>
      <c r="J755" s="35"/>
      <c r="K755" s="20" t="s">
        <v>36</v>
      </c>
    </row>
    <row r="756" spans="1:11" s="38" customFormat="1" x14ac:dyDescent="0.25">
      <c r="A756" s="31">
        <v>748</v>
      </c>
      <c r="B756" s="15" t="s">
        <v>952</v>
      </c>
      <c r="C756" s="15" t="s">
        <v>665</v>
      </c>
      <c r="D756" s="15" t="s">
        <v>1105</v>
      </c>
      <c r="E756" s="16">
        <v>45951</v>
      </c>
      <c r="F756" s="34">
        <v>45957</v>
      </c>
      <c r="G756" s="35">
        <v>17582</v>
      </c>
      <c r="H756" s="36"/>
      <c r="I756" s="35">
        <v>17582</v>
      </c>
      <c r="J756" s="35"/>
      <c r="K756" s="20" t="s">
        <v>36</v>
      </c>
    </row>
    <row r="757" spans="1:11" s="38" customFormat="1" x14ac:dyDescent="0.25">
      <c r="A757" s="31">
        <v>749</v>
      </c>
      <c r="B757" s="15" t="s">
        <v>952</v>
      </c>
      <c r="C757" s="15" t="s">
        <v>665</v>
      </c>
      <c r="D757" s="15" t="s">
        <v>1106</v>
      </c>
      <c r="E757" s="16">
        <v>45952</v>
      </c>
      <c r="F757" s="34">
        <v>45957</v>
      </c>
      <c r="G757" s="35">
        <v>66982.7</v>
      </c>
      <c r="H757" s="36"/>
      <c r="I757" s="35">
        <v>66982.7</v>
      </c>
      <c r="J757" s="35"/>
      <c r="K757" s="20" t="s">
        <v>36</v>
      </c>
    </row>
    <row r="758" spans="1:11" s="38" customFormat="1" x14ac:dyDescent="0.25">
      <c r="A758" s="31">
        <v>750</v>
      </c>
      <c r="B758" s="15" t="s">
        <v>952</v>
      </c>
      <c r="C758" s="15" t="s">
        <v>665</v>
      </c>
      <c r="D758" s="15" t="s">
        <v>1107</v>
      </c>
      <c r="E758" s="16">
        <v>45953</v>
      </c>
      <c r="F758" s="34">
        <v>45957</v>
      </c>
      <c r="G758" s="35">
        <v>32096</v>
      </c>
      <c r="H758" s="36"/>
      <c r="I758" s="35">
        <v>32096</v>
      </c>
      <c r="J758" s="35"/>
      <c r="K758" s="20" t="s">
        <v>36</v>
      </c>
    </row>
    <row r="759" spans="1:11" s="38" customFormat="1" x14ac:dyDescent="0.25">
      <c r="A759" s="31">
        <v>751</v>
      </c>
      <c r="B759" s="15" t="s">
        <v>952</v>
      </c>
      <c r="C759" s="15" t="s">
        <v>665</v>
      </c>
      <c r="D759" s="15" t="s">
        <v>1108</v>
      </c>
      <c r="E759" s="16">
        <v>45954</v>
      </c>
      <c r="F759" s="34">
        <v>45957</v>
      </c>
      <c r="G759" s="35">
        <v>31972.1</v>
      </c>
      <c r="H759" s="36"/>
      <c r="I759" s="35">
        <v>31972.1</v>
      </c>
      <c r="J759" s="35"/>
      <c r="K759" s="20" t="s">
        <v>36</v>
      </c>
    </row>
    <row r="760" spans="1:11" s="38" customFormat="1" x14ac:dyDescent="0.25">
      <c r="A760" s="31">
        <v>752</v>
      </c>
      <c r="B760" s="15" t="s">
        <v>952</v>
      </c>
      <c r="C760" s="15" t="s">
        <v>665</v>
      </c>
      <c r="D760" s="15" t="s">
        <v>1109</v>
      </c>
      <c r="E760" s="16">
        <v>45955</v>
      </c>
      <c r="F760" s="34">
        <v>45957</v>
      </c>
      <c r="G760" s="35">
        <v>46197</v>
      </c>
      <c r="H760" s="36"/>
      <c r="I760" s="35">
        <v>46197</v>
      </c>
      <c r="J760" s="35"/>
      <c r="K760" s="20" t="s">
        <v>36</v>
      </c>
    </row>
    <row r="761" spans="1:11" s="38" customFormat="1" x14ac:dyDescent="0.25">
      <c r="A761" s="31">
        <v>753</v>
      </c>
      <c r="B761" s="15" t="s">
        <v>801</v>
      </c>
      <c r="C761" s="15" t="s">
        <v>802</v>
      </c>
      <c r="D761" s="15" t="s">
        <v>1110</v>
      </c>
      <c r="E761" s="16">
        <v>45946</v>
      </c>
      <c r="F761" s="34">
        <v>45957</v>
      </c>
      <c r="G761" s="35">
        <v>2006</v>
      </c>
      <c r="H761" s="36"/>
      <c r="I761" s="35">
        <v>2006</v>
      </c>
      <c r="J761" s="35"/>
      <c r="K761" s="20" t="s">
        <v>36</v>
      </c>
    </row>
    <row r="762" spans="1:11" s="38" customFormat="1" x14ac:dyDescent="0.25">
      <c r="A762" s="31">
        <v>754</v>
      </c>
      <c r="B762" s="15" t="s">
        <v>485</v>
      </c>
      <c r="C762" s="15" t="s">
        <v>1111</v>
      </c>
      <c r="D762" s="15" t="s">
        <v>1112</v>
      </c>
      <c r="E762" s="16">
        <v>45946</v>
      </c>
      <c r="F762" s="34">
        <v>45957</v>
      </c>
      <c r="G762" s="35">
        <v>155746.6</v>
      </c>
      <c r="H762" s="36"/>
      <c r="I762" s="35">
        <v>155746.6</v>
      </c>
      <c r="J762" s="35"/>
      <c r="K762" s="20" t="s">
        <v>36</v>
      </c>
    </row>
    <row r="763" spans="1:11" s="38" customFormat="1" x14ac:dyDescent="0.25">
      <c r="A763" s="31">
        <v>755</v>
      </c>
      <c r="B763" s="15" t="s">
        <v>485</v>
      </c>
      <c r="C763" s="15" t="s">
        <v>1111</v>
      </c>
      <c r="D763" s="15" t="s">
        <v>1113</v>
      </c>
      <c r="E763" s="16">
        <v>45946</v>
      </c>
      <c r="F763" s="34">
        <v>45957</v>
      </c>
      <c r="G763" s="35">
        <v>151628.4</v>
      </c>
      <c r="H763" s="36"/>
      <c r="I763" s="35">
        <v>151628.4</v>
      </c>
      <c r="J763" s="35"/>
      <c r="K763" s="20" t="s">
        <v>36</v>
      </c>
    </row>
    <row r="764" spans="1:11" s="38" customFormat="1" x14ac:dyDescent="0.25">
      <c r="A764" s="31">
        <v>756</v>
      </c>
      <c r="B764" s="15" t="s">
        <v>14</v>
      </c>
      <c r="C764" s="15" t="s">
        <v>665</v>
      </c>
      <c r="D764" s="15" t="s">
        <v>1114</v>
      </c>
      <c r="E764" s="16">
        <v>45944</v>
      </c>
      <c r="F764" s="34">
        <v>45958</v>
      </c>
      <c r="G764" s="35">
        <v>25713.58</v>
      </c>
      <c r="H764" s="36"/>
      <c r="I764" s="35">
        <v>25713.58</v>
      </c>
      <c r="J764" s="35"/>
      <c r="K764" s="20" t="s">
        <v>36</v>
      </c>
    </row>
    <row r="765" spans="1:11" s="38" customFormat="1" x14ac:dyDescent="0.25">
      <c r="A765" s="31">
        <v>757</v>
      </c>
      <c r="B765" s="15" t="s">
        <v>824</v>
      </c>
      <c r="C765" s="15" t="s">
        <v>941</v>
      </c>
      <c r="D765" s="15" t="s">
        <v>1115</v>
      </c>
      <c r="E765" s="16">
        <v>45955</v>
      </c>
      <c r="F765" s="34">
        <v>45958</v>
      </c>
      <c r="G765" s="35">
        <v>280661.56</v>
      </c>
      <c r="H765" s="36"/>
      <c r="I765" s="35">
        <v>280661.56</v>
      </c>
      <c r="J765" s="35"/>
      <c r="K765" s="20" t="s">
        <v>36</v>
      </c>
    </row>
    <row r="766" spans="1:11" s="38" customFormat="1" x14ac:dyDescent="0.25">
      <c r="A766" s="31">
        <v>758</v>
      </c>
      <c r="B766" s="15" t="s">
        <v>1116</v>
      </c>
      <c r="C766" s="15" t="s">
        <v>941</v>
      </c>
      <c r="D766" s="15" t="s">
        <v>1117</v>
      </c>
      <c r="E766" s="16">
        <v>45957</v>
      </c>
      <c r="F766" s="34">
        <v>45958</v>
      </c>
      <c r="G766" s="35">
        <v>339386.78</v>
      </c>
      <c r="H766" s="36"/>
      <c r="I766" s="35">
        <v>339386.78</v>
      </c>
      <c r="J766" s="35"/>
      <c r="K766" s="20" t="s">
        <v>36</v>
      </c>
    </row>
    <row r="767" spans="1:11" s="38" customFormat="1" x14ac:dyDescent="0.25">
      <c r="A767" s="31">
        <v>759</v>
      </c>
      <c r="B767" s="15" t="s">
        <v>1116</v>
      </c>
      <c r="C767" s="15" t="s">
        <v>941</v>
      </c>
      <c r="D767" s="15" t="s">
        <v>1118</v>
      </c>
      <c r="E767" s="16">
        <v>45957</v>
      </c>
      <c r="F767" s="34">
        <v>45958</v>
      </c>
      <c r="G767" s="35">
        <v>38748.33</v>
      </c>
      <c r="H767" s="36"/>
      <c r="I767" s="35">
        <v>38748.33</v>
      </c>
      <c r="J767" s="35"/>
      <c r="K767" s="20" t="s">
        <v>36</v>
      </c>
    </row>
    <row r="768" spans="1:11" s="38" customFormat="1" x14ac:dyDescent="0.25">
      <c r="A768" s="31">
        <v>760</v>
      </c>
      <c r="B768" s="15" t="s">
        <v>1116</v>
      </c>
      <c r="C768" s="15" t="s">
        <v>941</v>
      </c>
      <c r="D768" s="15" t="s">
        <v>1119</v>
      </c>
      <c r="E768" s="16">
        <v>45957</v>
      </c>
      <c r="F768" s="34">
        <v>45958</v>
      </c>
      <c r="G768" s="35">
        <v>819610.47</v>
      </c>
      <c r="H768" s="36"/>
      <c r="I768" s="35">
        <v>819610.47</v>
      </c>
      <c r="J768" s="35"/>
      <c r="K768" s="20" t="s">
        <v>36</v>
      </c>
    </row>
    <row r="769" spans="1:11" s="38" customFormat="1" x14ac:dyDescent="0.25">
      <c r="A769" s="31">
        <v>761</v>
      </c>
      <c r="B769" s="15" t="s">
        <v>733</v>
      </c>
      <c r="C769" s="15" t="s">
        <v>1120</v>
      </c>
      <c r="D769" s="15" t="s">
        <v>1121</v>
      </c>
      <c r="E769" s="16">
        <v>45947</v>
      </c>
      <c r="F769" s="34">
        <v>45959</v>
      </c>
      <c r="G769" s="35">
        <v>395600</v>
      </c>
      <c r="H769" s="36"/>
      <c r="I769" s="35">
        <v>395600</v>
      </c>
      <c r="J769" s="35"/>
      <c r="K769" s="20" t="s">
        <v>36</v>
      </c>
    </row>
    <row r="770" spans="1:11" s="38" customFormat="1" x14ac:dyDescent="0.25">
      <c r="A770" s="31">
        <v>762</v>
      </c>
      <c r="B770" s="15" t="s">
        <v>255</v>
      </c>
      <c r="C770" s="15" t="s">
        <v>815</v>
      </c>
      <c r="D770" s="15" t="s">
        <v>1122</v>
      </c>
      <c r="E770" s="16">
        <v>45950</v>
      </c>
      <c r="F770" s="34">
        <v>45959</v>
      </c>
      <c r="G770" s="35">
        <v>57485.48</v>
      </c>
      <c r="H770" s="36"/>
      <c r="I770" s="35">
        <v>57485.48</v>
      </c>
      <c r="J770" s="35"/>
      <c r="K770" s="20" t="s">
        <v>36</v>
      </c>
    </row>
    <row r="771" spans="1:11" s="38" customFormat="1" x14ac:dyDescent="0.25">
      <c r="A771" s="31">
        <v>763</v>
      </c>
      <c r="B771" s="15" t="s">
        <v>109</v>
      </c>
      <c r="C771" s="15" t="s">
        <v>805</v>
      </c>
      <c r="D771" s="15" t="s">
        <v>1123</v>
      </c>
      <c r="E771" s="16">
        <v>45952</v>
      </c>
      <c r="F771" s="34">
        <v>45959</v>
      </c>
      <c r="G771" s="35">
        <v>5580</v>
      </c>
      <c r="H771" s="36"/>
      <c r="I771" s="35">
        <v>5580</v>
      </c>
      <c r="J771" s="35"/>
      <c r="K771" s="20" t="s">
        <v>36</v>
      </c>
    </row>
    <row r="772" spans="1:11" s="38" customFormat="1" x14ac:dyDescent="0.25">
      <c r="A772" s="31">
        <v>764</v>
      </c>
      <c r="B772" s="15" t="s">
        <v>1124</v>
      </c>
      <c r="C772" s="15" t="s">
        <v>815</v>
      </c>
      <c r="D772" s="15" t="s">
        <v>1125</v>
      </c>
      <c r="E772" s="16">
        <v>45931</v>
      </c>
      <c r="F772" s="34">
        <v>45929</v>
      </c>
      <c r="G772" s="35">
        <v>27247.86</v>
      </c>
      <c r="H772" s="36"/>
      <c r="I772" s="35">
        <v>27247.86</v>
      </c>
      <c r="J772" s="35"/>
      <c r="K772" s="20" t="s">
        <v>36</v>
      </c>
    </row>
    <row r="773" spans="1:11" s="38" customFormat="1" x14ac:dyDescent="0.25">
      <c r="A773" s="31">
        <v>765</v>
      </c>
      <c r="B773" s="15" t="s">
        <v>1124</v>
      </c>
      <c r="C773" s="15" t="s">
        <v>815</v>
      </c>
      <c r="D773" s="15" t="s">
        <v>1126</v>
      </c>
      <c r="E773" s="16">
        <v>45933</v>
      </c>
      <c r="F773" s="34">
        <v>45929</v>
      </c>
      <c r="G773" s="35">
        <v>5347.96</v>
      </c>
      <c r="H773" s="36"/>
      <c r="I773" s="35">
        <v>5347.96</v>
      </c>
      <c r="J773" s="35"/>
      <c r="K773" s="20" t="s">
        <v>36</v>
      </c>
    </row>
    <row r="774" spans="1:11" s="38" customFormat="1" x14ac:dyDescent="0.25">
      <c r="A774" s="31">
        <v>766</v>
      </c>
      <c r="B774" s="15" t="s">
        <v>1124</v>
      </c>
      <c r="C774" s="15" t="s">
        <v>815</v>
      </c>
      <c r="D774" s="15" t="s">
        <v>1127</v>
      </c>
      <c r="E774" s="16">
        <v>45931</v>
      </c>
      <c r="F774" s="34">
        <v>45929</v>
      </c>
      <c r="G774" s="35">
        <v>40420.370000000003</v>
      </c>
      <c r="H774" s="36"/>
      <c r="I774" s="35">
        <v>40420.370000000003</v>
      </c>
      <c r="J774" s="35"/>
      <c r="K774" s="20" t="s">
        <v>36</v>
      </c>
    </row>
    <row r="775" spans="1:11" s="38" customFormat="1" x14ac:dyDescent="0.25">
      <c r="A775" s="31">
        <v>767</v>
      </c>
      <c r="B775" s="15" t="s">
        <v>1085</v>
      </c>
      <c r="C775" s="15" t="s">
        <v>665</v>
      </c>
      <c r="D775" s="15" t="s">
        <v>1128</v>
      </c>
      <c r="E775" s="16">
        <v>45951</v>
      </c>
      <c r="F775" s="34">
        <v>45960</v>
      </c>
      <c r="G775" s="35">
        <v>20028.39</v>
      </c>
      <c r="H775" s="36"/>
      <c r="I775" s="35">
        <v>20028.39</v>
      </c>
      <c r="J775" s="35"/>
      <c r="K775" s="20" t="s">
        <v>36</v>
      </c>
    </row>
    <row r="776" spans="1:11" s="38" customFormat="1" x14ac:dyDescent="0.25">
      <c r="A776" s="31">
        <v>768</v>
      </c>
      <c r="B776" s="15" t="s">
        <v>1094</v>
      </c>
      <c r="C776" s="15" t="s">
        <v>946</v>
      </c>
      <c r="D776" s="15" t="s">
        <v>1129</v>
      </c>
      <c r="E776" s="16">
        <v>45951</v>
      </c>
      <c r="F776" s="34">
        <v>45960</v>
      </c>
      <c r="G776" s="35">
        <v>4519.3999999999996</v>
      </c>
      <c r="H776" s="36"/>
      <c r="I776" s="35">
        <v>4519.3999999999996</v>
      </c>
      <c r="J776" s="35"/>
      <c r="K776" s="20" t="s">
        <v>36</v>
      </c>
    </row>
    <row r="777" spans="1:11" s="38" customFormat="1" x14ac:dyDescent="0.25">
      <c r="A777" s="31">
        <v>769</v>
      </c>
      <c r="B777" s="15" t="s">
        <v>1130</v>
      </c>
      <c r="C777" s="15" t="s">
        <v>815</v>
      </c>
      <c r="D777" s="15" t="s">
        <v>1131</v>
      </c>
      <c r="E777" s="16">
        <v>45961</v>
      </c>
      <c r="F777" s="34">
        <v>45961</v>
      </c>
      <c r="G777" s="35">
        <v>88947.06</v>
      </c>
      <c r="H777" s="36"/>
      <c r="I777" s="35">
        <v>88264</v>
      </c>
      <c r="J777" s="35"/>
      <c r="K777" s="20" t="s">
        <v>36</v>
      </c>
    </row>
    <row r="778" spans="1:11" s="38" customFormat="1" x14ac:dyDescent="0.25">
      <c r="A778" s="31">
        <v>770</v>
      </c>
      <c r="B778" s="15" t="s">
        <v>1130</v>
      </c>
      <c r="C778" s="15" t="s">
        <v>815</v>
      </c>
      <c r="D778" s="15" t="s">
        <v>1132</v>
      </c>
      <c r="E778" s="16">
        <v>45961</v>
      </c>
      <c r="F778" s="34">
        <v>45961</v>
      </c>
      <c r="G778" s="35">
        <v>147608.22</v>
      </c>
      <c r="H778" s="36"/>
      <c r="I778" s="35">
        <v>147608.22</v>
      </c>
      <c r="J778" s="35"/>
      <c r="K778" s="20" t="s">
        <v>36</v>
      </c>
    </row>
    <row r="779" spans="1:11" s="38" customFormat="1" x14ac:dyDescent="0.25">
      <c r="A779" s="31">
        <v>771</v>
      </c>
      <c r="B779" s="15" t="s">
        <v>1130</v>
      </c>
      <c r="C779" s="15" t="s">
        <v>815</v>
      </c>
      <c r="D779" s="15" t="s">
        <v>1133</v>
      </c>
      <c r="E779" s="16">
        <v>45961</v>
      </c>
      <c r="F779" s="34">
        <v>45961</v>
      </c>
      <c r="G779" s="35">
        <v>250918.35</v>
      </c>
      <c r="H779" s="36"/>
      <c r="I779" s="35">
        <v>250918.35</v>
      </c>
      <c r="J779" s="35"/>
      <c r="K779" s="20" t="s">
        <v>36</v>
      </c>
    </row>
    <row r="780" spans="1:11" s="38" customFormat="1" x14ac:dyDescent="0.25">
      <c r="A780" s="31">
        <v>772</v>
      </c>
      <c r="B780" s="15" t="s">
        <v>1130</v>
      </c>
      <c r="C780" s="15" t="s">
        <v>815</v>
      </c>
      <c r="D780" s="15" t="s">
        <v>1134</v>
      </c>
      <c r="E780" s="16">
        <v>45961</v>
      </c>
      <c r="F780" s="34">
        <v>45961</v>
      </c>
      <c r="G780" s="35">
        <v>531403.01</v>
      </c>
      <c r="H780" s="36"/>
      <c r="I780" s="35">
        <v>531403.01</v>
      </c>
      <c r="J780" s="35"/>
      <c r="K780" s="20" t="s">
        <v>36</v>
      </c>
    </row>
    <row r="781" spans="1:11" s="38" customFormat="1" x14ac:dyDescent="0.25">
      <c r="A781" s="31">
        <v>773</v>
      </c>
      <c r="B781" s="15" t="s">
        <v>1130</v>
      </c>
      <c r="C781" s="15" t="s">
        <v>815</v>
      </c>
      <c r="D781" s="15" t="s">
        <v>1135</v>
      </c>
      <c r="E781" s="16">
        <v>45961</v>
      </c>
      <c r="F781" s="34">
        <v>45961</v>
      </c>
      <c r="G781" s="35">
        <v>79479.42</v>
      </c>
      <c r="H781" s="36"/>
      <c r="I781" s="35">
        <v>79479.42</v>
      </c>
      <c r="J781" s="35"/>
      <c r="K781" s="20" t="s">
        <v>36</v>
      </c>
    </row>
    <row r="782" spans="1:11" s="38" customFormat="1" ht="14.25" customHeight="1" x14ac:dyDescent="0.25">
      <c r="A782" s="31">
        <v>774</v>
      </c>
      <c r="B782" s="15" t="s">
        <v>183</v>
      </c>
      <c r="C782" s="15" t="s">
        <v>1136</v>
      </c>
      <c r="D782" s="15" t="s">
        <v>277</v>
      </c>
      <c r="E782" s="16">
        <v>45960</v>
      </c>
      <c r="F782" s="34">
        <v>45961</v>
      </c>
      <c r="G782" s="35">
        <v>4071000</v>
      </c>
      <c r="H782" s="36"/>
      <c r="I782" s="35">
        <v>4071000</v>
      </c>
      <c r="J782" s="35"/>
      <c r="K782" s="20" t="s">
        <v>36</v>
      </c>
    </row>
    <row r="783" spans="1:11" s="38" customFormat="1" x14ac:dyDescent="0.25">
      <c r="A783" s="31">
        <v>775</v>
      </c>
      <c r="B783" s="15" t="s">
        <v>1137</v>
      </c>
      <c r="C783" s="15" t="s">
        <v>1138</v>
      </c>
      <c r="D783" s="15" t="s">
        <v>1139</v>
      </c>
      <c r="E783" s="16">
        <v>45960</v>
      </c>
      <c r="F783" s="34">
        <v>45961</v>
      </c>
      <c r="G783" s="35">
        <v>88264</v>
      </c>
      <c r="H783" s="36"/>
      <c r="I783" s="35">
        <v>88264</v>
      </c>
      <c r="J783" s="35"/>
      <c r="K783" s="20" t="s">
        <v>36</v>
      </c>
    </row>
    <row r="784" spans="1:11" s="38" customFormat="1" x14ac:dyDescent="0.25">
      <c r="A784" s="31">
        <v>776</v>
      </c>
      <c r="B784" s="15" t="s">
        <v>1140</v>
      </c>
      <c r="C784" s="15" t="s">
        <v>1141</v>
      </c>
      <c r="D784" s="15" t="s">
        <v>1142</v>
      </c>
      <c r="E784" s="16">
        <v>45944</v>
      </c>
      <c r="F784" s="34">
        <v>45961</v>
      </c>
      <c r="G784" s="35">
        <v>94501.01</v>
      </c>
      <c r="H784" s="36"/>
      <c r="I784" s="35">
        <v>94501.01</v>
      </c>
      <c r="J784" s="35"/>
      <c r="K784" s="20" t="s">
        <v>36</v>
      </c>
    </row>
    <row r="785" spans="1:11" s="38" customFormat="1" x14ac:dyDescent="0.25">
      <c r="A785" s="31">
        <v>777</v>
      </c>
      <c r="B785" s="15" t="s">
        <v>75</v>
      </c>
      <c r="C785" s="15" t="s">
        <v>879</v>
      </c>
      <c r="D785" s="15" t="s">
        <v>1143</v>
      </c>
      <c r="E785" s="16">
        <v>45901</v>
      </c>
      <c r="F785" s="34">
        <v>45903</v>
      </c>
      <c r="G785" s="35">
        <v>60243</v>
      </c>
      <c r="H785" s="36"/>
      <c r="I785" s="35">
        <v>60243</v>
      </c>
      <c r="J785" s="35"/>
      <c r="K785" s="20" t="s">
        <v>36</v>
      </c>
    </row>
    <row r="786" spans="1:11" s="38" customFormat="1" x14ac:dyDescent="0.25">
      <c r="A786" s="31">
        <v>778</v>
      </c>
      <c r="B786" s="15" t="s">
        <v>75</v>
      </c>
      <c r="C786" s="15" t="s">
        <v>879</v>
      </c>
      <c r="D786" s="15" t="s">
        <v>1144</v>
      </c>
      <c r="E786" s="16">
        <v>45901</v>
      </c>
      <c r="F786" s="34">
        <v>45903</v>
      </c>
      <c r="G786" s="35">
        <v>1020</v>
      </c>
      <c r="H786" s="36"/>
      <c r="I786" s="35">
        <v>1020</v>
      </c>
      <c r="J786" s="35"/>
      <c r="K786" s="20" t="s">
        <v>36</v>
      </c>
    </row>
    <row r="787" spans="1:11" s="38" customFormat="1" x14ac:dyDescent="0.25">
      <c r="A787" s="31">
        <v>779</v>
      </c>
      <c r="B787" s="15" t="s">
        <v>75</v>
      </c>
      <c r="C787" s="15" t="s">
        <v>879</v>
      </c>
      <c r="D787" s="15" t="s">
        <v>1145</v>
      </c>
      <c r="E787" s="16">
        <v>45901</v>
      </c>
      <c r="F787" s="34">
        <v>45903</v>
      </c>
      <c r="G787" s="35">
        <v>2850</v>
      </c>
      <c r="H787" s="36"/>
      <c r="I787" s="35">
        <v>2850</v>
      </c>
      <c r="J787" s="35"/>
      <c r="K787" s="20" t="s">
        <v>36</v>
      </c>
    </row>
    <row r="788" spans="1:11" s="38" customFormat="1" x14ac:dyDescent="0.25">
      <c r="A788" s="31">
        <v>780</v>
      </c>
      <c r="B788" s="15" t="s">
        <v>14</v>
      </c>
      <c r="C788" s="15" t="s">
        <v>665</v>
      </c>
      <c r="D788" s="15" t="s">
        <v>1146</v>
      </c>
      <c r="E788" s="16">
        <v>45901</v>
      </c>
      <c r="F788" s="34">
        <v>45903</v>
      </c>
      <c r="G788" s="35">
        <v>63475.4</v>
      </c>
      <c r="H788" s="36"/>
      <c r="I788" s="35">
        <v>63475.4</v>
      </c>
      <c r="J788" s="35"/>
      <c r="K788" s="20" t="s">
        <v>36</v>
      </c>
    </row>
    <row r="789" spans="1:11" s="38" customFormat="1" x14ac:dyDescent="0.25">
      <c r="A789" s="31">
        <v>781</v>
      </c>
      <c r="B789" s="15" t="s">
        <v>1048</v>
      </c>
      <c r="C789" s="15" t="s">
        <v>813</v>
      </c>
      <c r="D789" s="15" t="s">
        <v>1147</v>
      </c>
      <c r="E789" s="16">
        <v>45901</v>
      </c>
      <c r="F789" s="34">
        <v>45903</v>
      </c>
      <c r="G789" s="35">
        <v>590226</v>
      </c>
      <c r="H789" s="36"/>
      <c r="I789" s="35">
        <v>590226</v>
      </c>
      <c r="J789" s="35"/>
      <c r="K789" s="20" t="s">
        <v>36</v>
      </c>
    </row>
    <row r="790" spans="1:11" s="38" customFormat="1" x14ac:dyDescent="0.25">
      <c r="A790" s="31">
        <v>782</v>
      </c>
      <c r="B790" s="15" t="s">
        <v>14</v>
      </c>
      <c r="C790" s="15" t="s">
        <v>665</v>
      </c>
      <c r="D790" s="15" t="s">
        <v>1148</v>
      </c>
      <c r="E790" s="16">
        <v>45906</v>
      </c>
      <c r="F790" s="34">
        <v>45909</v>
      </c>
      <c r="G790" s="35">
        <v>12858.79</v>
      </c>
      <c r="H790" s="36"/>
      <c r="I790" s="35">
        <v>12858.79</v>
      </c>
      <c r="J790" s="35"/>
      <c r="K790" s="20" t="s">
        <v>36</v>
      </c>
    </row>
    <row r="791" spans="1:11" s="38" customFormat="1" x14ac:dyDescent="0.25">
      <c r="A791" s="31">
        <v>783</v>
      </c>
      <c r="B791" s="15" t="s">
        <v>14</v>
      </c>
      <c r="C791" s="15" t="s">
        <v>665</v>
      </c>
      <c r="D791" s="15" t="s">
        <v>1149</v>
      </c>
      <c r="E791" s="16">
        <v>45901</v>
      </c>
      <c r="F791" s="34">
        <v>45910</v>
      </c>
      <c r="G791" s="35">
        <v>10017.91</v>
      </c>
      <c r="H791" s="36"/>
      <c r="I791" s="35">
        <v>10017.91</v>
      </c>
      <c r="J791" s="35"/>
      <c r="K791" s="20" t="s">
        <v>36</v>
      </c>
    </row>
    <row r="792" spans="1:11" s="38" customFormat="1" x14ac:dyDescent="0.25">
      <c r="A792" s="31">
        <v>784</v>
      </c>
      <c r="B792" s="15" t="s">
        <v>1150</v>
      </c>
      <c r="C792" s="15" t="s">
        <v>1151</v>
      </c>
      <c r="D792" s="15" t="s">
        <v>1152</v>
      </c>
      <c r="E792" s="16">
        <v>45902</v>
      </c>
      <c r="F792" s="34">
        <v>45911</v>
      </c>
      <c r="G792" s="35">
        <v>132750</v>
      </c>
      <c r="H792" s="36"/>
      <c r="I792" s="35">
        <v>132750</v>
      </c>
      <c r="J792" s="35"/>
      <c r="K792" s="20" t="s">
        <v>36</v>
      </c>
    </row>
    <row r="793" spans="1:11" s="38" customFormat="1" x14ac:dyDescent="0.25">
      <c r="A793" s="31">
        <v>785</v>
      </c>
      <c r="B793" s="15" t="s">
        <v>1153</v>
      </c>
      <c r="C793" s="15" t="s">
        <v>104</v>
      </c>
      <c r="D793" s="15" t="s">
        <v>1154</v>
      </c>
      <c r="E793" s="16">
        <v>45904</v>
      </c>
      <c r="F793" s="34">
        <v>45912</v>
      </c>
      <c r="G793" s="35">
        <v>18786.52</v>
      </c>
      <c r="H793" s="36"/>
      <c r="I793" s="35">
        <v>18786.52</v>
      </c>
      <c r="J793" s="35"/>
      <c r="K793" s="20" t="s">
        <v>36</v>
      </c>
    </row>
    <row r="794" spans="1:11" s="38" customFormat="1" x14ac:dyDescent="0.25">
      <c r="A794" s="31">
        <v>786</v>
      </c>
      <c r="B794" s="15" t="s">
        <v>801</v>
      </c>
      <c r="C794" s="15" t="s">
        <v>802</v>
      </c>
      <c r="D794" s="15" t="s">
        <v>1155</v>
      </c>
      <c r="E794" s="16">
        <v>45910</v>
      </c>
      <c r="F794" s="34">
        <v>45915</v>
      </c>
      <c r="G794" s="35">
        <v>1298</v>
      </c>
      <c r="H794" s="36"/>
      <c r="I794" s="35">
        <v>1298</v>
      </c>
      <c r="J794" s="35"/>
      <c r="K794" s="20" t="s">
        <v>36</v>
      </c>
    </row>
    <row r="795" spans="1:11" s="38" customFormat="1" x14ac:dyDescent="0.25">
      <c r="A795" s="31">
        <v>787</v>
      </c>
      <c r="B795" s="15" t="s">
        <v>1085</v>
      </c>
      <c r="C795" s="15" t="s">
        <v>665</v>
      </c>
      <c r="D795" s="15" t="s">
        <v>1156</v>
      </c>
      <c r="E795" s="16">
        <v>45912</v>
      </c>
      <c r="F795" s="34">
        <v>45915</v>
      </c>
      <c r="G795" s="35">
        <v>11948.76</v>
      </c>
      <c r="H795" s="36"/>
      <c r="I795" s="35">
        <v>11948.76</v>
      </c>
      <c r="J795" s="35"/>
      <c r="K795" s="20" t="s">
        <v>36</v>
      </c>
    </row>
    <row r="796" spans="1:11" s="38" customFormat="1" x14ac:dyDescent="0.25">
      <c r="A796" s="31">
        <v>788</v>
      </c>
      <c r="B796" s="15" t="s">
        <v>1085</v>
      </c>
      <c r="C796" s="15" t="s">
        <v>665</v>
      </c>
      <c r="D796" s="15" t="s">
        <v>1157</v>
      </c>
      <c r="E796" s="16">
        <v>45912</v>
      </c>
      <c r="F796" s="34">
        <v>45915</v>
      </c>
      <c r="G796" s="35">
        <v>15515.21</v>
      </c>
      <c r="H796" s="36"/>
      <c r="I796" s="35">
        <v>15515.21</v>
      </c>
      <c r="J796" s="35"/>
      <c r="K796" s="20" t="s">
        <v>36</v>
      </c>
    </row>
    <row r="797" spans="1:11" s="38" customFormat="1" x14ac:dyDescent="0.25">
      <c r="A797" s="31">
        <v>789</v>
      </c>
      <c r="B797" s="15" t="s">
        <v>109</v>
      </c>
      <c r="C797" s="15" t="s">
        <v>805</v>
      </c>
      <c r="D797" s="15" t="s">
        <v>1158</v>
      </c>
      <c r="E797" s="16">
        <v>45915</v>
      </c>
      <c r="F797" s="34">
        <v>45916</v>
      </c>
      <c r="G797" s="35">
        <v>11700</v>
      </c>
      <c r="H797" s="36"/>
      <c r="I797" s="35">
        <v>11700</v>
      </c>
      <c r="J797" s="35"/>
      <c r="K797" s="20" t="s">
        <v>36</v>
      </c>
    </row>
    <row r="798" spans="1:11" s="38" customFormat="1" x14ac:dyDescent="0.25">
      <c r="A798" s="31">
        <v>790</v>
      </c>
      <c r="B798" s="15" t="s">
        <v>1159</v>
      </c>
      <c r="C798" s="15" t="s">
        <v>159</v>
      </c>
      <c r="D798" s="15" t="s">
        <v>1160</v>
      </c>
      <c r="E798" s="16">
        <v>45915</v>
      </c>
      <c r="F798" s="34">
        <v>45917</v>
      </c>
      <c r="G798" s="35">
        <v>7175</v>
      </c>
      <c r="H798" s="36"/>
      <c r="I798" s="35">
        <v>7175</v>
      </c>
      <c r="J798" s="35"/>
      <c r="K798" s="20" t="s">
        <v>36</v>
      </c>
    </row>
    <row r="799" spans="1:11" s="38" customFormat="1" x14ac:dyDescent="0.25">
      <c r="A799" s="31">
        <v>791</v>
      </c>
      <c r="B799" s="15" t="s">
        <v>14</v>
      </c>
      <c r="C799" s="15" t="s">
        <v>665</v>
      </c>
      <c r="D799" s="15" t="s">
        <v>1161</v>
      </c>
      <c r="E799" s="16">
        <v>45898</v>
      </c>
      <c r="F799" s="34">
        <v>45917</v>
      </c>
      <c r="G799" s="35">
        <v>13830.35</v>
      </c>
      <c r="H799" s="36"/>
      <c r="I799" s="35">
        <v>13830.35</v>
      </c>
      <c r="J799" s="35"/>
      <c r="K799" s="20" t="s">
        <v>36</v>
      </c>
    </row>
    <row r="800" spans="1:11" s="38" customFormat="1" x14ac:dyDescent="0.25">
      <c r="A800" s="31">
        <v>792</v>
      </c>
      <c r="B800" s="15" t="s">
        <v>106</v>
      </c>
      <c r="C800" s="15" t="s">
        <v>982</v>
      </c>
      <c r="D800" s="15" t="s">
        <v>1162</v>
      </c>
      <c r="E800" s="16">
        <v>45903</v>
      </c>
      <c r="F800" s="34">
        <v>45919</v>
      </c>
      <c r="G800" s="35">
        <v>10000</v>
      </c>
      <c r="H800" s="36"/>
      <c r="I800" s="35">
        <v>10000</v>
      </c>
      <c r="J800" s="35"/>
      <c r="K800" s="20" t="s">
        <v>36</v>
      </c>
    </row>
    <row r="801" spans="1:11" s="38" customFormat="1" x14ac:dyDescent="0.25">
      <c r="A801" s="31">
        <v>793</v>
      </c>
      <c r="B801" s="15" t="s">
        <v>1094</v>
      </c>
      <c r="C801" s="15" t="s">
        <v>946</v>
      </c>
      <c r="D801" s="15" t="s">
        <v>1163</v>
      </c>
      <c r="E801" s="16">
        <v>45901</v>
      </c>
      <c r="F801" s="34">
        <v>45919</v>
      </c>
      <c r="G801" s="35">
        <v>10337.23</v>
      </c>
      <c r="H801" s="36"/>
      <c r="I801" s="35">
        <v>10337.23</v>
      </c>
      <c r="J801" s="35"/>
      <c r="K801" s="20" t="s">
        <v>36</v>
      </c>
    </row>
    <row r="802" spans="1:11" s="38" customFormat="1" x14ac:dyDescent="0.25">
      <c r="A802" s="31">
        <v>794</v>
      </c>
      <c r="B802" s="15" t="s">
        <v>1164</v>
      </c>
      <c r="C802" s="15" t="s">
        <v>1165</v>
      </c>
      <c r="D802" s="15" t="s">
        <v>1166</v>
      </c>
      <c r="E802" s="16">
        <v>45905</v>
      </c>
      <c r="F802" s="34">
        <v>45919</v>
      </c>
      <c r="G802" s="35">
        <v>12961046.779999999</v>
      </c>
      <c r="H802" s="36"/>
      <c r="I802" s="35">
        <v>12961046.779999999</v>
      </c>
      <c r="J802" s="35"/>
      <c r="K802" s="20" t="s">
        <v>36</v>
      </c>
    </row>
    <row r="803" spans="1:11" s="38" customFormat="1" x14ac:dyDescent="0.25">
      <c r="A803" s="31">
        <v>795</v>
      </c>
      <c r="B803" s="15" t="s">
        <v>14</v>
      </c>
      <c r="C803" s="15" t="s">
        <v>665</v>
      </c>
      <c r="D803" s="15" t="s">
        <v>1167</v>
      </c>
      <c r="E803" s="16">
        <v>45922</v>
      </c>
      <c r="F803" s="34">
        <v>45922</v>
      </c>
      <c r="G803" s="35">
        <v>219020.68</v>
      </c>
      <c r="H803" s="36"/>
      <c r="I803" s="35">
        <v>219020.68</v>
      </c>
      <c r="J803" s="35"/>
      <c r="K803" s="20" t="s">
        <v>36</v>
      </c>
    </row>
    <row r="804" spans="1:11" s="38" customFormat="1" x14ac:dyDescent="0.25">
      <c r="A804" s="31">
        <v>796</v>
      </c>
      <c r="B804" s="15" t="s">
        <v>1168</v>
      </c>
      <c r="C804" s="15" t="s">
        <v>1169</v>
      </c>
      <c r="D804" s="15" t="s">
        <v>1170</v>
      </c>
      <c r="E804" s="16">
        <v>45912</v>
      </c>
      <c r="F804" s="34">
        <v>45922</v>
      </c>
      <c r="G804" s="35">
        <v>70800</v>
      </c>
      <c r="H804" s="36"/>
      <c r="I804" s="35">
        <v>70800</v>
      </c>
      <c r="J804" s="35"/>
      <c r="K804" s="20" t="s">
        <v>36</v>
      </c>
    </row>
    <row r="805" spans="1:11" s="38" customFormat="1" x14ac:dyDescent="0.25">
      <c r="A805" s="31">
        <v>797</v>
      </c>
      <c r="B805" s="15" t="s">
        <v>1171</v>
      </c>
      <c r="C805" s="15" t="s">
        <v>1172</v>
      </c>
      <c r="D805" s="15" t="s">
        <v>1173</v>
      </c>
      <c r="E805" s="16">
        <v>45917</v>
      </c>
      <c r="F805" s="34">
        <v>45923</v>
      </c>
      <c r="G805" s="35">
        <v>73088.61</v>
      </c>
      <c r="H805" s="36"/>
      <c r="I805" s="35">
        <v>73086.61</v>
      </c>
      <c r="J805" s="35"/>
      <c r="K805" s="20" t="s">
        <v>36</v>
      </c>
    </row>
    <row r="806" spans="1:11" s="38" customFormat="1" x14ac:dyDescent="0.25">
      <c r="A806" s="31">
        <v>798</v>
      </c>
      <c r="B806" s="15" t="s">
        <v>1174</v>
      </c>
      <c r="C806" s="15" t="s">
        <v>1175</v>
      </c>
      <c r="D806" s="15" t="s">
        <v>1176</v>
      </c>
      <c r="E806" s="16">
        <v>45901</v>
      </c>
      <c r="F806" s="34">
        <v>45925</v>
      </c>
      <c r="G806" s="35">
        <v>59000</v>
      </c>
      <c r="H806" s="36"/>
      <c r="I806" s="35">
        <v>59000</v>
      </c>
      <c r="J806" s="35"/>
      <c r="K806" s="20" t="s">
        <v>36</v>
      </c>
    </row>
    <row r="807" spans="1:11" s="38" customFormat="1" x14ac:dyDescent="0.25">
      <c r="A807" s="31">
        <v>799</v>
      </c>
      <c r="B807" s="15" t="s">
        <v>1177</v>
      </c>
      <c r="C807" s="15" t="s">
        <v>104</v>
      </c>
      <c r="D807" s="15" t="s">
        <v>1178</v>
      </c>
      <c r="E807" s="16">
        <v>45923</v>
      </c>
      <c r="F807" s="34">
        <v>45925</v>
      </c>
      <c r="G807" s="35">
        <v>24407.200000000001</v>
      </c>
      <c r="H807" s="36"/>
      <c r="I807" s="35">
        <v>24407.200000000001</v>
      </c>
      <c r="J807" s="35"/>
      <c r="K807" s="20" t="s">
        <v>36</v>
      </c>
    </row>
    <row r="808" spans="1:11" s="38" customFormat="1" x14ac:dyDescent="0.25">
      <c r="A808" s="31">
        <v>800</v>
      </c>
      <c r="B808" s="15" t="s">
        <v>109</v>
      </c>
      <c r="C808" s="15" t="s">
        <v>805</v>
      </c>
      <c r="D808" s="15" t="s">
        <v>1179</v>
      </c>
      <c r="E808" s="16">
        <v>45923</v>
      </c>
      <c r="F808" s="34">
        <v>45926</v>
      </c>
      <c r="G808" s="35">
        <v>8400</v>
      </c>
      <c r="H808" s="36"/>
      <c r="I808" s="35">
        <v>8400</v>
      </c>
      <c r="J808" s="35"/>
      <c r="K808" s="20" t="s">
        <v>36</v>
      </c>
    </row>
    <row r="809" spans="1:11" s="38" customFormat="1" x14ac:dyDescent="0.25">
      <c r="A809" s="31">
        <v>801</v>
      </c>
      <c r="B809" s="15" t="s">
        <v>664</v>
      </c>
      <c r="C809" s="15" t="s">
        <v>665</v>
      </c>
      <c r="D809" s="15" t="s">
        <v>1180</v>
      </c>
      <c r="E809" s="16">
        <v>45819</v>
      </c>
      <c r="F809" s="34"/>
      <c r="G809" s="35">
        <v>23317.439999999999</v>
      </c>
      <c r="H809" s="36"/>
      <c r="I809" s="35">
        <v>23317.439999999999</v>
      </c>
      <c r="J809" s="35"/>
      <c r="K809" s="20" t="s">
        <v>36</v>
      </c>
    </row>
    <row r="810" spans="1:11" s="38" customFormat="1" x14ac:dyDescent="0.25">
      <c r="A810" s="31">
        <v>802</v>
      </c>
      <c r="B810" s="15" t="s">
        <v>1181</v>
      </c>
      <c r="C810" s="15" t="s">
        <v>1182</v>
      </c>
      <c r="D810" s="15" t="s">
        <v>1183</v>
      </c>
      <c r="E810" s="16">
        <v>45917</v>
      </c>
      <c r="F810" s="34">
        <v>45929</v>
      </c>
      <c r="G810" s="35">
        <v>26107.5</v>
      </c>
      <c r="H810" s="36"/>
      <c r="I810" s="35">
        <v>26107.5</v>
      </c>
      <c r="J810" s="35"/>
      <c r="K810" s="20" t="s">
        <v>36</v>
      </c>
    </row>
    <row r="811" spans="1:11" s="38" customFormat="1" x14ac:dyDescent="0.25">
      <c r="A811" s="31">
        <v>803</v>
      </c>
      <c r="B811" s="15" t="s">
        <v>1184</v>
      </c>
      <c r="C811" s="15" t="s">
        <v>1111</v>
      </c>
      <c r="D811" s="15" t="s">
        <v>1185</v>
      </c>
      <c r="E811" s="16">
        <v>45926</v>
      </c>
      <c r="F811" s="34">
        <v>45929</v>
      </c>
      <c r="G811" s="35">
        <v>160585.19</v>
      </c>
      <c r="H811" s="36"/>
      <c r="I811" s="35">
        <v>160585.19</v>
      </c>
      <c r="J811" s="35"/>
      <c r="K811" s="20" t="s">
        <v>36</v>
      </c>
    </row>
    <row r="812" spans="1:11" s="38" customFormat="1" x14ac:dyDescent="0.25">
      <c r="A812" s="31">
        <v>804</v>
      </c>
      <c r="B812" s="15" t="s">
        <v>1184</v>
      </c>
      <c r="C812" s="15" t="s">
        <v>1111</v>
      </c>
      <c r="D812" s="15" t="s">
        <v>196</v>
      </c>
      <c r="E812" s="16">
        <v>45926</v>
      </c>
      <c r="F812" s="34">
        <v>45929</v>
      </c>
      <c r="G812" s="35">
        <v>156572.6</v>
      </c>
      <c r="H812" s="36"/>
      <c r="I812" s="35">
        <v>156572.6</v>
      </c>
      <c r="J812" s="35"/>
      <c r="K812" s="20" t="s">
        <v>36</v>
      </c>
    </row>
    <row r="813" spans="1:11" s="38" customFormat="1" x14ac:dyDescent="0.25">
      <c r="A813" s="31">
        <v>805</v>
      </c>
      <c r="B813" s="15" t="s">
        <v>1184</v>
      </c>
      <c r="C813" s="15" t="s">
        <v>1111</v>
      </c>
      <c r="D813" s="15" t="s">
        <v>197</v>
      </c>
      <c r="E813" s="16">
        <v>45926</v>
      </c>
      <c r="F813" s="34">
        <v>45929</v>
      </c>
      <c r="G813" s="35">
        <v>163870.9</v>
      </c>
      <c r="H813" s="36"/>
      <c r="I813" s="35">
        <v>163870.9</v>
      </c>
      <c r="J813" s="35"/>
      <c r="K813" s="20" t="s">
        <v>36</v>
      </c>
    </row>
    <row r="814" spans="1:11" s="38" customFormat="1" x14ac:dyDescent="0.25">
      <c r="A814" s="31">
        <v>806</v>
      </c>
      <c r="B814" s="15" t="s">
        <v>1184</v>
      </c>
      <c r="C814" s="15" t="s">
        <v>1111</v>
      </c>
      <c r="D814" s="15" t="s">
        <v>1186</v>
      </c>
      <c r="E814" s="16">
        <v>45926</v>
      </c>
      <c r="F814" s="34">
        <v>45929</v>
      </c>
      <c r="G814" s="35">
        <v>150200.6</v>
      </c>
      <c r="H814" s="36"/>
      <c r="I814" s="35">
        <v>150200.6</v>
      </c>
      <c r="J814" s="35"/>
      <c r="K814" s="20" t="s">
        <v>36</v>
      </c>
    </row>
    <row r="815" spans="1:11" s="38" customFormat="1" x14ac:dyDescent="0.25">
      <c r="A815" s="31">
        <v>807</v>
      </c>
      <c r="B815" s="15" t="s">
        <v>1184</v>
      </c>
      <c r="C815" s="15" t="s">
        <v>1111</v>
      </c>
      <c r="D815" s="15" t="s">
        <v>1187</v>
      </c>
      <c r="E815" s="16">
        <v>45926</v>
      </c>
      <c r="F815" s="34">
        <v>45929</v>
      </c>
      <c r="G815" s="35">
        <v>256989.58</v>
      </c>
      <c r="H815" s="36"/>
      <c r="I815" s="35">
        <v>256989.58</v>
      </c>
      <c r="J815" s="35"/>
      <c r="K815" s="20" t="s">
        <v>36</v>
      </c>
    </row>
    <row r="816" spans="1:11" s="38" customFormat="1" x14ac:dyDescent="0.25">
      <c r="A816" s="31">
        <v>808</v>
      </c>
      <c r="B816" s="15" t="s">
        <v>691</v>
      </c>
      <c r="C816" s="15" t="s">
        <v>1188</v>
      </c>
      <c r="D816" s="15" t="s">
        <v>1189</v>
      </c>
      <c r="E816" s="16">
        <v>45929</v>
      </c>
      <c r="F816" s="34">
        <v>45929</v>
      </c>
      <c r="G816" s="35">
        <v>490087.61</v>
      </c>
      <c r="H816" s="36"/>
      <c r="I816" s="35">
        <v>490087.61</v>
      </c>
      <c r="J816" s="35"/>
      <c r="K816" s="20" t="s">
        <v>36</v>
      </c>
    </row>
    <row r="817" spans="1:11" s="38" customFormat="1" x14ac:dyDescent="0.25">
      <c r="A817" s="31">
        <v>809</v>
      </c>
      <c r="B817" s="15" t="s">
        <v>1124</v>
      </c>
      <c r="C817" s="15" t="s">
        <v>815</v>
      </c>
      <c r="D817" s="15" t="s">
        <v>1190</v>
      </c>
      <c r="E817" s="16">
        <v>45902</v>
      </c>
      <c r="F817" s="34">
        <v>45929</v>
      </c>
      <c r="G817" s="35">
        <v>31159.22</v>
      </c>
      <c r="H817" s="36"/>
      <c r="I817" s="35">
        <v>31159.22</v>
      </c>
      <c r="J817" s="35"/>
      <c r="K817" s="20" t="s">
        <v>36</v>
      </c>
    </row>
    <row r="818" spans="1:11" s="38" customFormat="1" x14ac:dyDescent="0.25">
      <c r="A818" s="31">
        <v>810</v>
      </c>
      <c r="B818" s="15" t="s">
        <v>1124</v>
      </c>
      <c r="C818" s="15" t="s">
        <v>815</v>
      </c>
      <c r="D818" s="15" t="s">
        <v>1191</v>
      </c>
      <c r="E818" s="16">
        <v>45902</v>
      </c>
      <c r="F818" s="34">
        <v>45929</v>
      </c>
      <c r="G818" s="35">
        <v>33690.1</v>
      </c>
      <c r="H818" s="36"/>
      <c r="I818" s="35">
        <v>33690.1</v>
      </c>
      <c r="J818" s="35"/>
      <c r="K818" s="20" t="s">
        <v>36</v>
      </c>
    </row>
    <row r="819" spans="1:11" s="38" customFormat="1" x14ac:dyDescent="0.25">
      <c r="A819" s="31">
        <v>811</v>
      </c>
      <c r="B819" s="15" t="s">
        <v>1124</v>
      </c>
      <c r="C819" s="15" t="s">
        <v>815</v>
      </c>
      <c r="D819" s="15" t="s">
        <v>1192</v>
      </c>
      <c r="E819" s="16">
        <v>45923</v>
      </c>
      <c r="F819" s="34">
        <v>45929</v>
      </c>
      <c r="G819" s="35">
        <v>44320.91</v>
      </c>
      <c r="H819" s="36"/>
      <c r="I819" s="35">
        <v>44320.91</v>
      </c>
      <c r="J819" s="35"/>
      <c r="K819" s="20" t="s">
        <v>36</v>
      </c>
    </row>
    <row r="820" spans="1:11" s="38" customFormat="1" x14ac:dyDescent="0.25">
      <c r="A820" s="31">
        <v>812</v>
      </c>
      <c r="B820" s="15" t="s">
        <v>255</v>
      </c>
      <c r="C820" s="15" t="s">
        <v>815</v>
      </c>
      <c r="D820" s="15" t="s">
        <v>1193</v>
      </c>
      <c r="E820" s="16">
        <v>45919</v>
      </c>
      <c r="F820" s="34">
        <v>45929</v>
      </c>
      <c r="G820" s="35">
        <v>64578.83</v>
      </c>
      <c r="H820" s="36"/>
      <c r="I820" s="35">
        <v>64578.83</v>
      </c>
      <c r="J820" s="35"/>
      <c r="K820" s="20" t="s">
        <v>36</v>
      </c>
    </row>
    <row r="821" spans="1:11" s="38" customFormat="1" x14ac:dyDescent="0.25">
      <c r="A821" s="31">
        <v>813</v>
      </c>
      <c r="B821" s="15" t="s">
        <v>664</v>
      </c>
      <c r="C821" s="15" t="s">
        <v>665</v>
      </c>
      <c r="D821" s="15" t="s">
        <v>1194</v>
      </c>
      <c r="E821" s="16">
        <v>45918</v>
      </c>
      <c r="F821" s="34">
        <v>45929</v>
      </c>
      <c r="G821" s="35">
        <v>125376.22</v>
      </c>
      <c r="H821" s="36"/>
      <c r="I821" s="35">
        <v>125376.22</v>
      </c>
      <c r="J821" s="35"/>
      <c r="K821" s="20" t="s">
        <v>36</v>
      </c>
    </row>
    <row r="822" spans="1:11" s="38" customFormat="1" x14ac:dyDescent="0.25">
      <c r="A822" s="31">
        <v>814</v>
      </c>
      <c r="B822" s="15" t="s">
        <v>664</v>
      </c>
      <c r="C822" s="15" t="s">
        <v>665</v>
      </c>
      <c r="D822" s="15" t="s">
        <v>1195</v>
      </c>
      <c r="E822" s="16">
        <v>45917</v>
      </c>
      <c r="F822" s="34">
        <v>45929</v>
      </c>
      <c r="G822" s="35">
        <v>80663.89</v>
      </c>
      <c r="H822" s="36"/>
      <c r="I822" s="35">
        <v>80663.89</v>
      </c>
      <c r="J822" s="35"/>
      <c r="K822" s="20" t="s">
        <v>36</v>
      </c>
    </row>
    <row r="823" spans="1:11" s="38" customFormat="1" x14ac:dyDescent="0.25">
      <c r="A823" s="31">
        <v>815</v>
      </c>
      <c r="B823" s="15" t="s">
        <v>664</v>
      </c>
      <c r="C823" s="15" t="s">
        <v>665</v>
      </c>
      <c r="D823" s="15" t="s">
        <v>1196</v>
      </c>
      <c r="E823" s="16">
        <v>45920</v>
      </c>
      <c r="F823" s="34">
        <v>45929</v>
      </c>
      <c r="G823" s="35">
        <v>43885.93</v>
      </c>
      <c r="H823" s="36"/>
      <c r="I823" s="35">
        <v>43885.93</v>
      </c>
      <c r="J823" s="35"/>
      <c r="K823" s="20" t="s">
        <v>36</v>
      </c>
    </row>
    <row r="824" spans="1:11" s="38" customFormat="1" x14ac:dyDescent="0.25">
      <c r="A824" s="31">
        <v>816</v>
      </c>
      <c r="B824" s="15" t="s">
        <v>1130</v>
      </c>
      <c r="C824" s="15" t="s">
        <v>815</v>
      </c>
      <c r="D824" s="15" t="s">
        <v>1197</v>
      </c>
      <c r="E824" s="16">
        <v>45930</v>
      </c>
      <c r="F824" s="34">
        <v>45929</v>
      </c>
      <c r="G824" s="35">
        <v>588943.92000000004</v>
      </c>
      <c r="H824" s="36"/>
      <c r="I824" s="35">
        <v>588943.93000000005</v>
      </c>
      <c r="J824" s="35"/>
      <c r="K824" s="20" t="s">
        <v>36</v>
      </c>
    </row>
    <row r="825" spans="1:11" s="38" customFormat="1" x14ac:dyDescent="0.25">
      <c r="A825" s="31">
        <v>817</v>
      </c>
      <c r="B825" s="15" t="s">
        <v>1130</v>
      </c>
      <c r="C825" s="15" t="s">
        <v>815</v>
      </c>
      <c r="D825" s="15" t="s">
        <v>1198</v>
      </c>
      <c r="E825" s="16">
        <v>45930</v>
      </c>
      <c r="F825" s="34">
        <v>45929</v>
      </c>
      <c r="G825" s="35">
        <v>248409.06</v>
      </c>
      <c r="H825" s="36"/>
      <c r="I825" s="35">
        <v>248409.06</v>
      </c>
      <c r="J825" s="35"/>
      <c r="K825" s="20" t="s">
        <v>36</v>
      </c>
    </row>
    <row r="826" spans="1:11" s="38" customFormat="1" x14ac:dyDescent="0.25">
      <c r="A826" s="31">
        <v>818</v>
      </c>
      <c r="B826" s="15" t="s">
        <v>1130</v>
      </c>
      <c r="C826" s="15" t="s">
        <v>815</v>
      </c>
      <c r="D826" s="15" t="s">
        <v>1199</v>
      </c>
      <c r="E826" s="16">
        <v>45930</v>
      </c>
      <c r="F826" s="34">
        <v>45929</v>
      </c>
      <c r="G826" s="35">
        <v>149773.01999999999</v>
      </c>
      <c r="H826" s="36"/>
      <c r="I826" s="35">
        <v>149773.01999999999</v>
      </c>
      <c r="J826" s="35"/>
      <c r="K826" s="20" t="s">
        <v>36</v>
      </c>
    </row>
    <row r="827" spans="1:11" s="38" customFormat="1" x14ac:dyDescent="0.25">
      <c r="A827" s="31">
        <v>819</v>
      </c>
      <c r="B827" s="15" t="s">
        <v>1130</v>
      </c>
      <c r="C827" s="15" t="s">
        <v>815</v>
      </c>
      <c r="D827" s="15" t="s">
        <v>1200</v>
      </c>
      <c r="E827" s="16">
        <v>45930</v>
      </c>
      <c r="F827" s="34">
        <v>45929</v>
      </c>
      <c r="G827" s="35">
        <v>91240.33</v>
      </c>
      <c r="H827" s="36"/>
      <c r="I827" s="35">
        <v>91240.33</v>
      </c>
      <c r="J827" s="35"/>
      <c r="K827" s="20" t="s">
        <v>36</v>
      </c>
    </row>
    <row r="828" spans="1:11" s="38" customFormat="1" x14ac:dyDescent="0.25">
      <c r="A828" s="31">
        <v>820</v>
      </c>
      <c r="B828" s="15" t="s">
        <v>1130</v>
      </c>
      <c r="C828" s="15" t="s">
        <v>815</v>
      </c>
      <c r="D828" s="15" t="s">
        <v>1201</v>
      </c>
      <c r="E828" s="16">
        <v>45930</v>
      </c>
      <c r="F828" s="34">
        <v>45929</v>
      </c>
      <c r="G828" s="35">
        <v>84509.81</v>
      </c>
      <c r="H828" s="36"/>
      <c r="I828" s="35">
        <v>84509.81</v>
      </c>
      <c r="J828" s="35"/>
      <c r="K828" s="20" t="s">
        <v>36</v>
      </c>
    </row>
    <row r="829" spans="1:11" s="38" customFormat="1" x14ac:dyDescent="0.25">
      <c r="A829" s="31">
        <v>821</v>
      </c>
      <c r="B829" s="15" t="s">
        <v>1181</v>
      </c>
      <c r="C829" s="15" t="s">
        <v>1182</v>
      </c>
      <c r="D829" s="15" t="s">
        <v>1202</v>
      </c>
      <c r="E829" s="16">
        <v>45917</v>
      </c>
      <c r="F829" s="34">
        <v>45929</v>
      </c>
      <c r="G829" s="35">
        <v>273760</v>
      </c>
      <c r="H829" s="36"/>
      <c r="I829" s="35">
        <v>273760</v>
      </c>
      <c r="J829" s="35"/>
      <c r="K829" s="20" t="s">
        <v>36</v>
      </c>
    </row>
    <row r="830" spans="1:11" s="38" customFormat="1" x14ac:dyDescent="0.25">
      <c r="A830" s="31">
        <v>822</v>
      </c>
      <c r="B830" s="15" t="s">
        <v>91</v>
      </c>
      <c r="C830" s="15" t="s">
        <v>1169</v>
      </c>
      <c r="D830" s="15" t="s">
        <v>1203</v>
      </c>
      <c r="E830" s="16">
        <v>45901</v>
      </c>
      <c r="F830" s="34">
        <v>45930</v>
      </c>
      <c r="G830" s="35">
        <v>59000</v>
      </c>
      <c r="H830" s="36"/>
      <c r="I830" s="35">
        <v>59000</v>
      </c>
      <c r="J830" s="35"/>
      <c r="K830" s="20" t="s">
        <v>36</v>
      </c>
    </row>
    <row r="831" spans="1:11" s="38" customFormat="1" x14ac:dyDescent="0.25">
      <c r="A831" s="31">
        <v>823</v>
      </c>
      <c r="B831" s="15" t="s">
        <v>1204</v>
      </c>
      <c r="C831" s="15" t="s">
        <v>1169</v>
      </c>
      <c r="D831" s="15" t="s">
        <v>788</v>
      </c>
      <c r="E831" s="16">
        <v>45929</v>
      </c>
      <c r="F831" s="34">
        <v>45930</v>
      </c>
      <c r="G831" s="35">
        <v>35400</v>
      </c>
      <c r="H831" s="36"/>
      <c r="I831" s="35">
        <v>35400</v>
      </c>
      <c r="J831" s="35"/>
      <c r="K831" s="20" t="s">
        <v>36</v>
      </c>
    </row>
    <row r="832" spans="1:11" s="38" customFormat="1" x14ac:dyDescent="0.25">
      <c r="A832" s="31">
        <v>824</v>
      </c>
      <c r="B832" s="15" t="s">
        <v>1174</v>
      </c>
      <c r="C832" s="15" t="s">
        <v>1169</v>
      </c>
      <c r="D832" s="15" t="s">
        <v>1205</v>
      </c>
      <c r="E832" s="16">
        <v>45923</v>
      </c>
      <c r="F832" s="34">
        <v>45930</v>
      </c>
      <c r="G832" s="35">
        <v>88500</v>
      </c>
      <c r="H832" s="36"/>
      <c r="I832" s="35">
        <v>88500</v>
      </c>
      <c r="J832" s="35"/>
      <c r="K832" s="20" t="s">
        <v>36</v>
      </c>
    </row>
    <row r="833" spans="1:11" s="38" customFormat="1" x14ac:dyDescent="0.25">
      <c r="A833" s="31">
        <v>825</v>
      </c>
      <c r="B833" s="15" t="s">
        <v>1206</v>
      </c>
      <c r="C833" s="15" t="s">
        <v>1207</v>
      </c>
      <c r="D833" s="15" t="s">
        <v>1208</v>
      </c>
      <c r="E833" s="16">
        <v>45916</v>
      </c>
      <c r="F833" s="34">
        <v>45930</v>
      </c>
      <c r="G833" s="35">
        <v>48923.9</v>
      </c>
      <c r="H833" s="36"/>
      <c r="I833" s="35">
        <v>48923.9</v>
      </c>
      <c r="J833" s="35"/>
      <c r="K833" s="20" t="s">
        <v>36</v>
      </c>
    </row>
    <row r="834" spans="1:11" s="38" customFormat="1" x14ac:dyDescent="0.25">
      <c r="A834" s="31">
        <v>826</v>
      </c>
      <c r="B834" s="15" t="s">
        <v>824</v>
      </c>
      <c r="C834" s="15" t="s">
        <v>941</v>
      </c>
      <c r="D834" s="15" t="s">
        <v>1209</v>
      </c>
      <c r="E834" s="16">
        <v>45925</v>
      </c>
      <c r="F834" s="34">
        <v>45930</v>
      </c>
      <c r="G834" s="35">
        <v>280661.56</v>
      </c>
      <c r="H834" s="36"/>
      <c r="I834" s="35">
        <v>280661.56</v>
      </c>
      <c r="J834" s="35"/>
      <c r="K834" s="20" t="s">
        <v>36</v>
      </c>
    </row>
    <row r="835" spans="1:11" s="38" customFormat="1" x14ac:dyDescent="0.25">
      <c r="A835" s="31">
        <v>827</v>
      </c>
      <c r="B835" s="15" t="s">
        <v>1116</v>
      </c>
      <c r="C835" s="15" t="s">
        <v>941</v>
      </c>
      <c r="D835" s="15" t="s">
        <v>1210</v>
      </c>
      <c r="E835" s="16">
        <v>45927</v>
      </c>
      <c r="F835" s="34">
        <v>45930</v>
      </c>
      <c r="G835" s="35">
        <v>830692.3</v>
      </c>
      <c r="H835" s="36"/>
      <c r="I835" s="35">
        <v>830692.3</v>
      </c>
      <c r="J835" s="35"/>
      <c r="K835" s="20" t="s">
        <v>36</v>
      </c>
    </row>
    <row r="836" spans="1:11" s="38" customFormat="1" x14ac:dyDescent="0.25">
      <c r="A836" s="31">
        <v>828</v>
      </c>
      <c r="B836" s="15" t="s">
        <v>1116</v>
      </c>
      <c r="C836" s="15" t="s">
        <v>941</v>
      </c>
      <c r="D836" s="15" t="s">
        <v>1211</v>
      </c>
      <c r="E836" s="16">
        <v>45927</v>
      </c>
      <c r="F836" s="34">
        <v>45930</v>
      </c>
      <c r="G836" s="35">
        <v>38860.300000000003</v>
      </c>
      <c r="H836" s="36"/>
      <c r="I836" s="35">
        <v>38680.300000000003</v>
      </c>
      <c r="J836" s="35"/>
      <c r="K836" s="20" t="s">
        <v>36</v>
      </c>
    </row>
    <row r="837" spans="1:11" s="38" customFormat="1" x14ac:dyDescent="0.25">
      <c r="A837" s="31">
        <v>829</v>
      </c>
      <c r="B837" s="15" t="s">
        <v>1116</v>
      </c>
      <c r="C837" s="15" t="s">
        <v>941</v>
      </c>
      <c r="D837" s="15" t="s">
        <v>1212</v>
      </c>
      <c r="E837" s="16">
        <v>45927</v>
      </c>
      <c r="F837" s="34">
        <v>45930</v>
      </c>
      <c r="G837" s="35">
        <v>392350.45</v>
      </c>
      <c r="H837" s="36"/>
      <c r="I837" s="35">
        <v>392350.45</v>
      </c>
      <c r="J837" s="35"/>
      <c r="K837" s="20" t="s">
        <v>36</v>
      </c>
    </row>
    <row r="838" spans="1:11" s="38" customFormat="1" x14ac:dyDescent="0.25">
      <c r="A838" s="31">
        <v>830</v>
      </c>
      <c r="B838" s="15" t="s">
        <v>124</v>
      </c>
      <c r="C838" s="15" t="s">
        <v>1066</v>
      </c>
      <c r="D838" s="15" t="s">
        <v>1213</v>
      </c>
      <c r="E838" s="16">
        <v>45909</v>
      </c>
      <c r="F838" s="34">
        <v>45930</v>
      </c>
      <c r="G838" s="35">
        <v>1023</v>
      </c>
      <c r="H838" s="36"/>
      <c r="I838" s="35">
        <v>1023</v>
      </c>
      <c r="J838" s="35"/>
      <c r="K838" s="20" t="s">
        <v>36</v>
      </c>
    </row>
    <row r="839" spans="1:11" s="38" customFormat="1" x14ac:dyDescent="0.25">
      <c r="A839" s="31">
        <v>831</v>
      </c>
      <c r="B839" s="15" t="s">
        <v>1214</v>
      </c>
      <c r="C839" s="15" t="s">
        <v>813</v>
      </c>
      <c r="D839" s="15" t="s">
        <v>1215</v>
      </c>
      <c r="E839" s="16">
        <v>45877</v>
      </c>
      <c r="F839" s="34">
        <v>45888</v>
      </c>
      <c r="G839" s="35">
        <v>39700</v>
      </c>
      <c r="H839" s="36"/>
      <c r="I839" s="35">
        <v>39700</v>
      </c>
      <c r="J839" s="35"/>
      <c r="K839" s="20" t="s">
        <v>36</v>
      </c>
    </row>
    <row r="840" spans="1:11" s="38" customFormat="1" x14ac:dyDescent="0.25">
      <c r="A840" s="31">
        <v>832</v>
      </c>
      <c r="B840" s="15" t="s">
        <v>1216</v>
      </c>
      <c r="C840" s="15" t="s">
        <v>1217</v>
      </c>
      <c r="D840" s="15" t="s">
        <v>1218</v>
      </c>
      <c r="E840" s="16">
        <v>45880</v>
      </c>
      <c r="F840" s="34">
        <v>45889</v>
      </c>
      <c r="G840" s="35">
        <v>1284848.92</v>
      </c>
      <c r="H840" s="36"/>
      <c r="I840" s="35">
        <v>1284848.92</v>
      </c>
      <c r="J840" s="35"/>
      <c r="K840" s="20" t="s">
        <v>36</v>
      </c>
    </row>
    <row r="841" spans="1:11" s="38" customFormat="1" x14ac:dyDescent="0.25">
      <c r="A841" s="31">
        <v>833</v>
      </c>
      <c r="B841" s="15" t="s">
        <v>1219</v>
      </c>
      <c r="C841" s="15" t="s">
        <v>163</v>
      </c>
      <c r="D841" s="15" t="s">
        <v>1220</v>
      </c>
      <c r="E841" s="16">
        <v>45875</v>
      </c>
      <c r="F841" s="34">
        <v>45895</v>
      </c>
      <c r="G841" s="35">
        <v>86430.7</v>
      </c>
      <c r="H841" s="36"/>
      <c r="I841" s="35">
        <v>86430.7</v>
      </c>
      <c r="J841" s="35"/>
      <c r="K841" s="20" t="s">
        <v>36</v>
      </c>
    </row>
    <row r="842" spans="1:11" s="43" customFormat="1" x14ac:dyDescent="0.25">
      <c r="A842" s="31">
        <v>834</v>
      </c>
      <c r="B842" s="15" t="s">
        <v>1003</v>
      </c>
      <c r="C842" s="15" t="s">
        <v>1004</v>
      </c>
      <c r="D842" s="15" t="s">
        <v>1221</v>
      </c>
      <c r="E842" s="16">
        <v>45959</v>
      </c>
      <c r="F842" s="34">
        <v>45968</v>
      </c>
      <c r="G842" s="35">
        <v>2909283.05</v>
      </c>
      <c r="H842" s="36"/>
      <c r="I842" s="35">
        <f>727320.76+727320.76+727320.76+727320.77</f>
        <v>2909283.0500000003</v>
      </c>
      <c r="J842" s="35"/>
      <c r="K842" s="20" t="s">
        <v>36</v>
      </c>
    </row>
    <row r="843" spans="1:11" s="38" customFormat="1" x14ac:dyDescent="0.25">
      <c r="A843" s="31">
        <v>835</v>
      </c>
      <c r="B843" s="15" t="s">
        <v>14</v>
      </c>
      <c r="C843" s="15" t="s">
        <v>665</v>
      </c>
      <c r="D843" s="15" t="s">
        <v>1222</v>
      </c>
      <c r="E843" s="16">
        <v>45897</v>
      </c>
      <c r="F843" s="34">
        <v>45897</v>
      </c>
      <c r="G843" s="35">
        <v>50550.31</v>
      </c>
      <c r="H843" s="36"/>
      <c r="I843" s="35">
        <v>50550.31</v>
      </c>
      <c r="J843" s="35"/>
      <c r="K843" s="20" t="s">
        <v>36</v>
      </c>
    </row>
    <row r="844" spans="1:11" s="38" customFormat="1" x14ac:dyDescent="0.25">
      <c r="A844" s="31">
        <v>836</v>
      </c>
      <c r="B844" s="15" t="s">
        <v>14</v>
      </c>
      <c r="C844" s="15" t="s">
        <v>665</v>
      </c>
      <c r="D844" s="15" t="s">
        <v>1223</v>
      </c>
      <c r="E844" s="16">
        <v>45897</v>
      </c>
      <c r="F844" s="34">
        <v>45897</v>
      </c>
      <c r="G844" s="35">
        <v>8698.9599999999991</v>
      </c>
      <c r="H844" s="36"/>
      <c r="I844" s="35">
        <v>8698.9599999999991</v>
      </c>
      <c r="J844" s="35"/>
      <c r="K844" s="20" t="s">
        <v>36</v>
      </c>
    </row>
    <row r="845" spans="1:11" s="38" customFormat="1" x14ac:dyDescent="0.25">
      <c r="A845" s="31">
        <v>837</v>
      </c>
      <c r="B845" s="15" t="s">
        <v>14</v>
      </c>
      <c r="C845" s="15" t="s">
        <v>665</v>
      </c>
      <c r="D845" s="15" t="s">
        <v>1224</v>
      </c>
      <c r="E845" s="16">
        <v>45895</v>
      </c>
      <c r="F845" s="34">
        <v>45897</v>
      </c>
      <c r="G845" s="35">
        <v>31538.68</v>
      </c>
      <c r="H845" s="36"/>
      <c r="I845" s="35">
        <v>31538.68</v>
      </c>
      <c r="J845" s="35"/>
      <c r="K845" s="20" t="s">
        <v>36</v>
      </c>
    </row>
    <row r="846" spans="1:11" s="38" customFormat="1" x14ac:dyDescent="0.25">
      <c r="A846" s="31">
        <v>838</v>
      </c>
      <c r="B846" s="15" t="s">
        <v>14</v>
      </c>
      <c r="C846" s="15" t="s">
        <v>665</v>
      </c>
      <c r="D846" s="15" t="s">
        <v>1225</v>
      </c>
      <c r="E846" s="16">
        <v>45894</v>
      </c>
      <c r="F846" s="34">
        <v>45897</v>
      </c>
      <c r="G846" s="35">
        <v>24730.63</v>
      </c>
      <c r="H846" s="36"/>
      <c r="I846" s="35">
        <v>24730.63</v>
      </c>
      <c r="J846" s="35"/>
      <c r="K846" s="20" t="s">
        <v>36</v>
      </c>
    </row>
    <row r="847" spans="1:11" s="38" customFormat="1" x14ac:dyDescent="0.25">
      <c r="A847" s="31">
        <v>839</v>
      </c>
      <c r="B847" s="15" t="s">
        <v>14</v>
      </c>
      <c r="C847" s="15" t="s">
        <v>665</v>
      </c>
      <c r="D847" s="15" t="s">
        <v>1226</v>
      </c>
      <c r="E847" s="16">
        <v>45895</v>
      </c>
      <c r="F847" s="34">
        <v>45897</v>
      </c>
      <c r="G847" s="35">
        <v>11076.19</v>
      </c>
      <c r="H847" s="36"/>
      <c r="I847" s="35">
        <v>11076.09</v>
      </c>
      <c r="J847" s="35"/>
      <c r="K847" s="20" t="s">
        <v>36</v>
      </c>
    </row>
    <row r="848" spans="1:11" s="38" customFormat="1" x14ac:dyDescent="0.25">
      <c r="A848" s="31">
        <v>840</v>
      </c>
      <c r="B848" s="15" t="s">
        <v>14</v>
      </c>
      <c r="C848" s="15" t="s">
        <v>665</v>
      </c>
      <c r="D848" s="15" t="s">
        <v>1227</v>
      </c>
      <c r="E848" s="16">
        <v>45896</v>
      </c>
      <c r="F848" s="34">
        <v>45897</v>
      </c>
      <c r="G848" s="35">
        <v>12320.32</v>
      </c>
      <c r="H848" s="36"/>
      <c r="I848" s="35">
        <v>12320.32</v>
      </c>
      <c r="J848" s="35"/>
      <c r="K848" s="20" t="s">
        <v>36</v>
      </c>
    </row>
    <row r="849" spans="1:11" s="38" customFormat="1" x14ac:dyDescent="0.25">
      <c r="A849" s="31">
        <v>841</v>
      </c>
      <c r="B849" s="15" t="s">
        <v>1216</v>
      </c>
      <c r="C849" s="15" t="s">
        <v>1217</v>
      </c>
      <c r="D849" s="15" t="s">
        <v>1228</v>
      </c>
      <c r="E849" s="16">
        <v>45889</v>
      </c>
      <c r="F849" s="34">
        <v>45898</v>
      </c>
      <c r="G849" s="35">
        <v>339962.55</v>
      </c>
      <c r="H849" s="36"/>
      <c r="I849" s="35">
        <v>339962.55</v>
      </c>
      <c r="J849" s="35"/>
      <c r="K849" s="20" t="s">
        <v>36</v>
      </c>
    </row>
    <row r="850" spans="1:11" s="38" customFormat="1" x14ac:dyDescent="0.25">
      <c r="A850" s="31">
        <v>842</v>
      </c>
      <c r="B850" s="15" t="s">
        <v>1229</v>
      </c>
      <c r="C850" s="15" t="s">
        <v>104</v>
      </c>
      <c r="D850" s="15" t="s">
        <v>1230</v>
      </c>
      <c r="E850" s="16">
        <v>45891</v>
      </c>
      <c r="F850" s="34">
        <v>45898</v>
      </c>
      <c r="G850" s="35">
        <v>22465814.420000002</v>
      </c>
      <c r="H850" s="36"/>
      <c r="I850" s="35">
        <v>22465814.420000002</v>
      </c>
      <c r="J850" s="35"/>
      <c r="K850" s="20" t="s">
        <v>36</v>
      </c>
    </row>
    <row r="851" spans="1:11" s="38" customFormat="1" x14ac:dyDescent="0.25">
      <c r="A851" s="31">
        <v>843</v>
      </c>
      <c r="B851" s="15" t="s">
        <v>14</v>
      </c>
      <c r="C851" s="15" t="s">
        <v>665</v>
      </c>
      <c r="D851" s="15" t="s">
        <v>1231</v>
      </c>
      <c r="E851" s="16">
        <v>45898</v>
      </c>
      <c r="F851" s="34">
        <v>45898</v>
      </c>
      <c r="G851" s="35">
        <v>7411.11</v>
      </c>
      <c r="H851" s="36"/>
      <c r="I851" s="35">
        <v>7411.11</v>
      </c>
      <c r="J851" s="35"/>
      <c r="K851" s="20" t="s">
        <v>36</v>
      </c>
    </row>
    <row r="852" spans="1:11" s="38" customFormat="1" x14ac:dyDescent="0.25">
      <c r="A852" s="31">
        <v>844</v>
      </c>
      <c r="B852" s="15" t="s">
        <v>14</v>
      </c>
      <c r="C852" s="15" t="s">
        <v>665</v>
      </c>
      <c r="D852" s="15" t="s">
        <v>1232</v>
      </c>
      <c r="E852" s="16">
        <v>45896</v>
      </c>
      <c r="F852" s="34">
        <v>45898</v>
      </c>
      <c r="G852" s="35">
        <v>11076.19</v>
      </c>
      <c r="H852" s="36"/>
      <c r="I852" s="35">
        <v>11076.19</v>
      </c>
      <c r="J852" s="35"/>
      <c r="K852" s="20" t="s">
        <v>36</v>
      </c>
    </row>
    <row r="853" spans="1:11" s="38" customFormat="1" x14ac:dyDescent="0.25">
      <c r="A853" s="31">
        <v>845</v>
      </c>
      <c r="B853" s="15" t="s">
        <v>14</v>
      </c>
      <c r="C853" s="15" t="s">
        <v>665</v>
      </c>
      <c r="D853" s="15" t="s">
        <v>1233</v>
      </c>
      <c r="E853" s="16">
        <v>45897</v>
      </c>
      <c r="F853" s="34">
        <v>45898</v>
      </c>
      <c r="G853" s="35">
        <v>19072.63</v>
      </c>
      <c r="H853" s="36"/>
      <c r="I853" s="35">
        <v>19072.63</v>
      </c>
      <c r="J853" s="35"/>
      <c r="K853" s="20" t="s">
        <v>36</v>
      </c>
    </row>
    <row r="854" spans="1:11" s="38" customFormat="1" x14ac:dyDescent="0.25">
      <c r="A854" s="31">
        <v>846</v>
      </c>
      <c r="B854" s="15" t="s">
        <v>14</v>
      </c>
      <c r="C854" s="15" t="s">
        <v>665</v>
      </c>
      <c r="D854" s="15" t="s">
        <v>1234</v>
      </c>
      <c r="E854" s="16">
        <v>45895</v>
      </c>
      <c r="F854" s="34">
        <v>45898</v>
      </c>
      <c r="G854" s="35">
        <v>8605.27</v>
      </c>
      <c r="H854" s="36"/>
      <c r="I854" s="35">
        <v>8605.27</v>
      </c>
      <c r="J854" s="35"/>
      <c r="K854" s="20" t="s">
        <v>36</v>
      </c>
    </row>
    <row r="855" spans="1:11" s="38" customFormat="1" x14ac:dyDescent="0.25">
      <c r="A855" s="31">
        <v>847</v>
      </c>
      <c r="B855" s="15" t="s">
        <v>1235</v>
      </c>
      <c r="C855" s="15" t="s">
        <v>1236</v>
      </c>
      <c r="D855" s="15" t="s">
        <v>1237</v>
      </c>
      <c r="E855" s="16">
        <v>45896</v>
      </c>
      <c r="F855" s="34">
        <v>45900</v>
      </c>
      <c r="G855" s="35">
        <v>168460</v>
      </c>
      <c r="H855" s="36"/>
      <c r="I855" s="35">
        <v>168460</v>
      </c>
      <c r="J855" s="35"/>
      <c r="K855" s="20" t="s">
        <v>36</v>
      </c>
    </row>
    <row r="856" spans="1:11" s="38" customFormat="1" x14ac:dyDescent="0.25">
      <c r="A856" s="31">
        <v>848</v>
      </c>
      <c r="B856" s="15" t="s">
        <v>1238</v>
      </c>
      <c r="C856" s="15" t="s">
        <v>783</v>
      </c>
      <c r="D856" s="15" t="s">
        <v>808</v>
      </c>
      <c r="E856" s="16">
        <v>46003</v>
      </c>
      <c r="F856" s="34">
        <v>46020</v>
      </c>
      <c r="G856" s="35">
        <v>169081.93</v>
      </c>
      <c r="H856" s="36"/>
      <c r="I856" s="35">
        <v>169081.93</v>
      </c>
      <c r="J856" s="35"/>
      <c r="K856" s="20" t="s">
        <v>36</v>
      </c>
    </row>
    <row r="857" spans="1:11" s="38" customFormat="1" x14ac:dyDescent="0.25">
      <c r="A857" s="31">
        <v>849</v>
      </c>
      <c r="B857" s="15" t="s">
        <v>1184</v>
      </c>
      <c r="C857" s="15" t="s">
        <v>1111</v>
      </c>
      <c r="D857" s="15" t="s">
        <v>1239</v>
      </c>
      <c r="E857" s="16">
        <v>45797</v>
      </c>
      <c r="F857" s="34">
        <v>45806</v>
      </c>
      <c r="G857" s="35">
        <v>125000</v>
      </c>
      <c r="H857" s="36"/>
      <c r="I857" s="35">
        <v>125000</v>
      </c>
      <c r="J857" s="35"/>
      <c r="K857" s="20" t="s">
        <v>36</v>
      </c>
    </row>
    <row r="858" spans="1:11" s="38" customFormat="1" x14ac:dyDescent="0.25">
      <c r="A858" s="31">
        <v>850</v>
      </c>
      <c r="B858" s="15" t="s">
        <v>1240</v>
      </c>
      <c r="C858" s="15" t="s">
        <v>1241</v>
      </c>
      <c r="D858" s="15" t="s">
        <v>1242</v>
      </c>
      <c r="E858" s="16">
        <v>45804</v>
      </c>
      <c r="F858" s="34">
        <v>45807</v>
      </c>
      <c r="G858" s="35">
        <v>195431.6</v>
      </c>
      <c r="H858" s="36"/>
      <c r="I858" s="35">
        <v>195431.6</v>
      </c>
      <c r="J858" s="35"/>
      <c r="K858" s="20" t="s">
        <v>36</v>
      </c>
    </row>
    <row r="859" spans="1:11" s="38" customFormat="1" x14ac:dyDescent="0.25">
      <c r="A859" s="31">
        <v>851</v>
      </c>
      <c r="B859" s="15" t="s">
        <v>14</v>
      </c>
      <c r="C859" s="15" t="s">
        <v>665</v>
      </c>
      <c r="D859" s="15" t="s">
        <v>1243</v>
      </c>
      <c r="E859" s="16">
        <v>45915</v>
      </c>
      <c r="F859" s="34">
        <v>45926</v>
      </c>
      <c r="G859" s="35">
        <v>55084.85</v>
      </c>
      <c r="H859" s="36"/>
      <c r="I859" s="35">
        <v>55084.85</v>
      </c>
      <c r="J859" s="35"/>
      <c r="K859" s="20" t="s">
        <v>36</v>
      </c>
    </row>
    <row r="860" spans="1:11" s="38" customFormat="1" x14ac:dyDescent="0.25">
      <c r="A860" s="31">
        <v>852</v>
      </c>
      <c r="B860" s="15" t="s">
        <v>14</v>
      </c>
      <c r="C860" s="15" t="s">
        <v>665</v>
      </c>
      <c r="D860" s="15" t="s">
        <v>1244</v>
      </c>
      <c r="E860" s="16">
        <v>45915</v>
      </c>
      <c r="F860" s="34">
        <v>45926</v>
      </c>
      <c r="G860" s="35">
        <v>306027.17</v>
      </c>
      <c r="H860" s="36"/>
      <c r="I860" s="35">
        <v>306027.17</v>
      </c>
      <c r="J860" s="35"/>
      <c r="K860" s="20" t="s">
        <v>36</v>
      </c>
    </row>
    <row r="861" spans="1:11" s="38" customFormat="1" x14ac:dyDescent="0.25">
      <c r="A861" s="31">
        <v>853</v>
      </c>
      <c r="B861" s="15" t="s">
        <v>957</v>
      </c>
      <c r="C861" s="15" t="s">
        <v>665</v>
      </c>
      <c r="D861" s="15" t="s">
        <v>1245</v>
      </c>
      <c r="E861" s="16">
        <v>45762</v>
      </c>
      <c r="F861" s="34">
        <v>45769</v>
      </c>
      <c r="G861" s="35">
        <v>25432.28</v>
      </c>
      <c r="H861" s="36"/>
      <c r="I861" s="35"/>
      <c r="J861" s="35">
        <v>25432.28</v>
      </c>
      <c r="K861" s="20" t="s">
        <v>300</v>
      </c>
    </row>
    <row r="862" spans="1:11" s="38" customFormat="1" x14ac:dyDescent="0.25">
      <c r="A862" s="31">
        <v>854</v>
      </c>
      <c r="B862" s="15" t="s">
        <v>1184</v>
      </c>
      <c r="C862" s="15" t="s">
        <v>1111</v>
      </c>
      <c r="D862" s="15" t="s">
        <v>1246</v>
      </c>
      <c r="E862" s="16">
        <v>45728</v>
      </c>
      <c r="F862" s="34">
        <v>45736</v>
      </c>
      <c r="G862" s="35">
        <v>233000</v>
      </c>
      <c r="H862" s="36"/>
      <c r="I862" s="35">
        <v>233000</v>
      </c>
      <c r="J862" s="35"/>
      <c r="K862" s="20" t="s">
        <v>36</v>
      </c>
    </row>
    <row r="863" spans="1:11" s="38" customFormat="1" x14ac:dyDescent="0.25">
      <c r="A863" s="31">
        <v>855</v>
      </c>
      <c r="B863" s="15" t="s">
        <v>957</v>
      </c>
      <c r="C863" s="15" t="s">
        <v>665</v>
      </c>
      <c r="D863" s="15" t="s">
        <v>1247</v>
      </c>
      <c r="E863" s="16">
        <v>45762</v>
      </c>
      <c r="F863" s="34">
        <v>45772</v>
      </c>
      <c r="G863" s="35">
        <v>26974.77</v>
      </c>
      <c r="H863" s="36"/>
      <c r="I863" s="35"/>
      <c r="J863" s="35">
        <v>26974.77</v>
      </c>
      <c r="K863" s="20" t="s">
        <v>300</v>
      </c>
    </row>
    <row r="864" spans="1:11" s="38" customFormat="1" x14ac:dyDescent="0.25">
      <c r="A864" s="31">
        <v>856</v>
      </c>
      <c r="B864" s="15" t="s">
        <v>957</v>
      </c>
      <c r="C864" s="15" t="s">
        <v>665</v>
      </c>
      <c r="D864" s="15" t="s">
        <v>1248</v>
      </c>
      <c r="E864" s="16">
        <v>45772</v>
      </c>
      <c r="F864" s="34">
        <v>45777</v>
      </c>
      <c r="G864" s="35">
        <v>34818.01</v>
      </c>
      <c r="H864" s="36"/>
      <c r="I864" s="35"/>
      <c r="J864" s="35">
        <v>34818.01</v>
      </c>
      <c r="K864" s="20" t="s">
        <v>300</v>
      </c>
    </row>
    <row r="865" spans="1:11" s="38" customFormat="1" x14ac:dyDescent="0.25">
      <c r="A865" s="31">
        <v>857</v>
      </c>
      <c r="B865" s="15" t="s">
        <v>957</v>
      </c>
      <c r="C865" s="15" t="s">
        <v>665</v>
      </c>
      <c r="D865" s="15" t="s">
        <v>1249</v>
      </c>
      <c r="E865" s="16">
        <v>45770</v>
      </c>
      <c r="F865" s="34">
        <v>45777</v>
      </c>
      <c r="G865" s="35">
        <v>24118.92</v>
      </c>
      <c r="H865" s="36"/>
      <c r="I865" s="35"/>
      <c r="J865" s="35">
        <v>24118.92</v>
      </c>
      <c r="K865" s="20" t="s">
        <v>300</v>
      </c>
    </row>
    <row r="866" spans="1:11" s="38" customFormat="1" x14ac:dyDescent="0.25">
      <c r="A866" s="31">
        <v>858</v>
      </c>
      <c r="B866" s="15" t="s">
        <v>957</v>
      </c>
      <c r="C866" s="15" t="s">
        <v>665</v>
      </c>
      <c r="D866" s="15" t="s">
        <v>1250</v>
      </c>
      <c r="E866" s="16">
        <v>45716</v>
      </c>
      <c r="F866" s="34">
        <v>45730</v>
      </c>
      <c r="G866" s="35">
        <v>59295</v>
      </c>
      <c r="H866" s="36"/>
      <c r="I866" s="35"/>
      <c r="J866" s="35">
        <v>59295</v>
      </c>
      <c r="K866" s="20" t="s">
        <v>300</v>
      </c>
    </row>
    <row r="867" spans="1:11" s="38" customFormat="1" x14ac:dyDescent="0.25">
      <c r="A867" s="31">
        <v>859</v>
      </c>
      <c r="B867" s="15" t="s">
        <v>957</v>
      </c>
      <c r="C867" s="15" t="s">
        <v>665</v>
      </c>
      <c r="D867" s="15" t="s">
        <v>1251</v>
      </c>
      <c r="E867" s="16">
        <v>45730</v>
      </c>
      <c r="F867" s="34">
        <v>45737</v>
      </c>
      <c r="G867" s="35">
        <v>13442.89</v>
      </c>
      <c r="H867" s="36"/>
      <c r="I867" s="35"/>
      <c r="J867" s="35">
        <v>13442.89</v>
      </c>
      <c r="K867" s="20" t="s">
        <v>300</v>
      </c>
    </row>
    <row r="868" spans="1:11" s="38" customFormat="1" x14ac:dyDescent="0.25">
      <c r="A868" s="31">
        <v>860</v>
      </c>
      <c r="B868" s="15" t="s">
        <v>957</v>
      </c>
      <c r="C868" s="15" t="s">
        <v>665</v>
      </c>
      <c r="D868" s="15" t="s">
        <v>1252</v>
      </c>
      <c r="E868" s="16">
        <v>45736</v>
      </c>
      <c r="F868" s="34">
        <v>45737</v>
      </c>
      <c r="G868" s="35">
        <v>14268.56</v>
      </c>
      <c r="H868" s="36"/>
      <c r="I868" s="35"/>
      <c r="J868" s="35">
        <v>14268.56</v>
      </c>
      <c r="K868" s="20" t="s">
        <v>300</v>
      </c>
    </row>
    <row r="869" spans="1:11" s="38" customFormat="1" x14ac:dyDescent="0.25">
      <c r="A869" s="31">
        <v>861</v>
      </c>
      <c r="B869" s="15" t="s">
        <v>957</v>
      </c>
      <c r="C869" s="15" t="s">
        <v>665</v>
      </c>
      <c r="D869" s="15" t="s">
        <v>1253</v>
      </c>
      <c r="E869" s="16">
        <v>45702</v>
      </c>
      <c r="F869" s="34"/>
      <c r="G869" s="35">
        <v>10148.620000000001</v>
      </c>
      <c r="H869" s="36"/>
      <c r="I869" s="35"/>
      <c r="J869" s="35">
        <v>10148.620000000001</v>
      </c>
      <c r="K869" s="20" t="s">
        <v>300</v>
      </c>
    </row>
    <row r="870" spans="1:11" s="38" customFormat="1" x14ac:dyDescent="0.25">
      <c r="A870" s="31">
        <v>862</v>
      </c>
      <c r="B870" s="15" t="s">
        <v>957</v>
      </c>
      <c r="C870" s="15" t="s">
        <v>665</v>
      </c>
      <c r="D870" s="15" t="s">
        <v>1254</v>
      </c>
      <c r="E870" s="16">
        <v>45693</v>
      </c>
      <c r="F870" s="34"/>
      <c r="G870" s="35">
        <v>99613.92</v>
      </c>
      <c r="H870" s="36"/>
      <c r="I870" s="35"/>
      <c r="J870" s="35">
        <v>99613.92</v>
      </c>
      <c r="K870" s="20" t="s">
        <v>300</v>
      </c>
    </row>
    <row r="871" spans="1:11" s="38" customFormat="1" x14ac:dyDescent="0.25">
      <c r="A871" s="31">
        <v>863</v>
      </c>
      <c r="B871" s="15" t="s">
        <v>957</v>
      </c>
      <c r="C871" s="15" t="s">
        <v>665</v>
      </c>
      <c r="D871" s="15" t="s">
        <v>1255</v>
      </c>
      <c r="E871" s="16">
        <v>45705</v>
      </c>
      <c r="F871" s="34"/>
      <c r="G871" s="35">
        <v>8548.5</v>
      </c>
      <c r="H871" s="36"/>
      <c r="I871" s="35"/>
      <c r="J871" s="35">
        <v>8548.5</v>
      </c>
      <c r="K871" s="20" t="s">
        <v>300</v>
      </c>
    </row>
    <row r="872" spans="1:11" s="2" customFormat="1" x14ac:dyDescent="0.25">
      <c r="A872" s="31">
        <v>864</v>
      </c>
      <c r="B872" s="15" t="s">
        <v>957</v>
      </c>
      <c r="C872" s="15" t="s">
        <v>665</v>
      </c>
      <c r="D872" s="15" t="s">
        <v>1256</v>
      </c>
      <c r="E872" s="16">
        <v>45688</v>
      </c>
      <c r="F872" s="17"/>
      <c r="G872" s="18">
        <v>15300.11</v>
      </c>
      <c r="H872" s="19"/>
      <c r="I872" s="18"/>
      <c r="J872" s="18">
        <v>15300.11</v>
      </c>
      <c r="K872" s="20" t="s">
        <v>300</v>
      </c>
    </row>
    <row r="873" spans="1:11" s="2" customFormat="1" x14ac:dyDescent="0.25">
      <c r="A873" s="31">
        <v>865</v>
      </c>
      <c r="B873" s="15" t="s">
        <v>957</v>
      </c>
      <c r="C873" s="15" t="s">
        <v>665</v>
      </c>
      <c r="D873" s="15" t="s">
        <v>1257</v>
      </c>
      <c r="E873" s="16">
        <v>45716</v>
      </c>
      <c r="F873" s="17"/>
      <c r="G873" s="18">
        <v>17812.96</v>
      </c>
      <c r="H873" s="19"/>
      <c r="I873" s="18"/>
      <c r="J873" s="18">
        <v>17812.96</v>
      </c>
      <c r="K873" s="20" t="s">
        <v>300</v>
      </c>
    </row>
    <row r="874" spans="1:11" x14ac:dyDescent="0.25">
      <c r="G874" s="5">
        <f>SUM(G9:G873)</f>
        <v>310082978.89000016</v>
      </c>
      <c r="H874" s="6">
        <f>SUM(H9:H873)</f>
        <v>11801.34</v>
      </c>
      <c r="I874" s="7">
        <f>SUM(I9:I873)</f>
        <v>259446239.42000002</v>
      </c>
      <c r="J874" s="5">
        <f>SUM(J9:J873)</f>
        <v>48495049.190000027</v>
      </c>
      <c r="K874" s="8"/>
    </row>
    <row r="875" spans="1:11" x14ac:dyDescent="0.25">
      <c r="G875" s="9"/>
      <c r="J875" s="9"/>
      <c r="K875" s="11" t="s">
        <v>1258</v>
      </c>
    </row>
    <row r="877" spans="1:11" x14ac:dyDescent="0.25">
      <c r="J877" s="12"/>
    </row>
    <row r="878" spans="1:11" x14ac:dyDescent="0.25">
      <c r="J878" s="12"/>
    </row>
    <row r="882" spans="12:12" x14ac:dyDescent="0.25">
      <c r="L882" s="13"/>
    </row>
    <row r="883" spans="12:12" x14ac:dyDescent="0.25">
      <c r="L883" s="13"/>
    </row>
    <row r="884" spans="12:12" x14ac:dyDescent="0.25">
      <c r="L884" s="13"/>
    </row>
    <row r="885" spans="12:12" x14ac:dyDescent="0.25">
      <c r="L885" s="13"/>
    </row>
    <row r="886" spans="12:12" x14ac:dyDescent="0.25">
      <c r="L886" s="13"/>
    </row>
  </sheetData>
  <mergeCells count="2">
    <mergeCell ref="A6:K6"/>
    <mergeCell ref="A7:K7"/>
  </mergeCells>
  <pageMargins left="0.7" right="0.7" top="0.75" bottom="0.75" header="0.3" footer="0.3"/>
  <pageSetup paperSize="9" scale="50" fitToWidth="0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ALT. BATISTA ROSARIO</dc:creator>
  <cp:lastModifiedBy>CONSUELO YARISMELKIS MATOS TAVERAS</cp:lastModifiedBy>
  <cp:lastPrinted>2026-08-20T13:51:41Z</cp:lastPrinted>
  <dcterms:created xsi:type="dcterms:W3CDTF">2025-10-07T12:59:00Z</dcterms:created>
  <dcterms:modified xsi:type="dcterms:W3CDTF">2026-08-20T14:08:04Z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43F323DD35B34AEF9438419BD5AD561E_13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